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Доходы!$F$93</definedName>
    <definedName name="LAST_CELL" localSheetId="2">Источники!#REF!</definedName>
    <definedName name="LAST_CELL" localSheetId="1">Расходы!$F$173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Источники!#REF!</definedName>
    <definedName name="RBEGIN_1" localSheetId="1">Расходы!$A$13</definedName>
    <definedName name="REG_DATE" localSheetId="0">Доходы!$H$4</definedName>
    <definedName name="REND_1" localSheetId="0">Доходы!$A$93</definedName>
    <definedName name="REND_1" localSheetId="2">Источники!#REF!</definedName>
    <definedName name="REND_1" localSheetId="1">Расходы!$A$174</definedName>
    <definedName name="S_520" localSheetId="2">Источники!#REF!</definedName>
    <definedName name="S_620" localSheetId="2">Источники!#REF!</definedName>
    <definedName name="S_700" localSheetId="2">Источники!#REF!</definedName>
    <definedName name="S_700A" localSheetId="2">Источники!#REF!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8" i="3"/>
  <c r="E18"/>
  <c r="D12"/>
  <c r="D18"/>
  <c r="E26"/>
  <c r="D26"/>
  <c r="E25"/>
  <c r="D25"/>
  <c r="E24"/>
  <c r="D24"/>
  <c r="E22"/>
  <c r="D22"/>
  <c r="E21"/>
  <c r="D21"/>
  <c r="E20"/>
  <c r="D20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</calcChain>
</file>

<file path=xl/sharedStrings.xml><?xml version="1.0" encoding="utf-8"?>
<sst xmlns="http://schemas.openxmlformats.org/spreadsheetml/2006/main" count="877" uniqueCount="476">
  <si>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</si>
  <si>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</si>
  <si>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</si>
  <si>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</si>
  <si>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</si>
  <si>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01.10.2023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</si>
  <si>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</si>
  <si>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</si>
  <si>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</si>
  <si>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</si>
  <si>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</si>
  <si>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</si>
  <si>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</si>
  <si>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Новоегорлыкского сельского поселения</t>
  </si>
  <si>
    <t>Новоегорлыкское сельское поселение Сальского района</t>
  </si>
  <si>
    <t>Периодичность: годовая</t>
  </si>
  <si>
    <t>Единица измерения: руб.</t>
  </si>
  <si>
    <t>04226860</t>
  </si>
  <si>
    <t>951</t>
  </si>
  <si>
    <t>60650435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</si>
  <si>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</si>
  <si>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</si>
  <si>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</si>
  <si>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</si>
  <si>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</si>
  <si>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</si>
  <si>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</si>
  <si>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</si>
  <si>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</si>
  <si>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</si>
  <si>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</si>
  <si>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</si>
  <si>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</si>
  <si>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</si>
  <si>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</si>
  <si>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</si>
  <si>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</si>
  <si>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</si>
  <si>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</si>
  <si>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</si>
  <si>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</si>
  <si>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</si>
  <si>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</si>
  <si>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</si>
  <si>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</si>
  <si>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</si>
  <si>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</si>
  <si>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</si>
  <si>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</si>
  <si>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</si>
  <si>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</si>
  <si>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</si>
  <si>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</si>
  <si>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</si>
  <si>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</si>
  <si>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</si>
  <si>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</si>
  <si>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</si>
  <si>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</si>
  <si>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</si>
  <si>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</si>
  <si>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</si>
  <si>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</si>
  <si>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</si>
  <si>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</si>
  <si>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</si>
  <si>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</si>
  <si>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</si>
  <si>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</si>
  <si>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</si>
  <si>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</si>
  <si>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</si>
  <si>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</si>
  <si>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</si>
  <si>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</si>
  <si>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</si>
  <si>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</si>
  <si>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</si>
  <si>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</si>
  <si>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</si>
  <si>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</si>
  <si>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</si>
  <si>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</si>
  <si>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</si>
  <si>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</si>
  <si>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</si>
  <si>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</si>
  <si>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</si>
  <si>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</si>
  <si>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</si>
  <si>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</si>
  <si>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</si>
  <si>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</si>
  <si>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</si>
  <si>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</si>
  <si>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</si>
  <si>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</si>
  <si>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</si>
  <si>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</si>
  <si>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</si>
  <si>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</si>
  <si>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</si>
  <si>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</si>
  <si>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</si>
  <si>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</si>
  <si>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</si>
  <si>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</si>
  <si>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951 10804020011000110</t>
  </si>
  <si>
    <t>951 10804000010000110</t>
  </si>
  <si>
    <t>951 10804020010000110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</si>
  <si>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</si>
  <si>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</si>
  <si>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</si>
  <si>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</si>
  <si>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</si>
  <si>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</si>
  <si>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</si>
  <si>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</si>
  <si>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Земельный налог (по обязательствам, возникшим до 1 января 2006 года), мобилизуемый на территориях сельских поселений (сумма платежа (перерасчеты, недоимка и задолженность по соответствующему платежу, в том числе по отмененному)</t>
  </si>
  <si>
    <t>182 10904053101000110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</si>
  <si>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</si>
  <si>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</si>
  <si>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</si>
  <si>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</si>
  <si>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</si>
  <si>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</si>
  <si>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</si>
  <si>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</si>
  <si>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</si>
  <si>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</si>
  <si>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</si>
  <si>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</si>
  <si>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</si>
  <si>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</si>
  <si>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</si>
  <si>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</si>
  <si>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</si>
  <si>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</si>
  <si>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</si>
  <si>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</si>
  <si>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(поступления от денежных пожертвований, предоставляемых юридическими лицами на реализацию проекта инициативного бюджетирования)</t>
  </si>
  <si>
    <t>951 11715030101001150</t>
  </si>
  <si>
    <t>Инициативные платежи, зачисляемые в бюджеты сельских поселений (поступления от денежных пожертвований, предоставляемых физическими лицами на реализацию проекта инициативного бюджетирования)</t>
  </si>
  <si>
    <t>951 11715030101002150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</si>
  <si>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</si>
  <si>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</si>
  <si>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</si>
  <si>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</si>
  <si>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</si>
  <si>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</si>
  <si>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</si>
  <si>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</si>
  <si>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</si>
  <si>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</si>
  <si>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</si>
  <si>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</si>
  <si>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</si>
  <si>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</si>
  <si>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</si>
  <si>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</si>
  <si>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</si>
  <si>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</si>
  <si>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</si>
  <si>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</si>
  <si>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</si>
  <si>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</si>
  <si>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</si>
  <si>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</si>
  <si>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</si>
  <si>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</si>
  <si>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</si>
  <si>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</si>
  <si>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</si>
  <si>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</si>
  <si>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</si>
  <si>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</si>
  <si>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</si>
  <si>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</si>
  <si>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</si>
  <si>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</si>
  <si>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</si>
  <si>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</si>
  <si>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</si>
  <si>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</si>
  <si>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НОВОЕГОРЛЫКСКОГО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</si>
  <si>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</si>
  <si>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</si>
  <si>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</si>
  <si>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</si>
  <si>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</si>
  <si>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951 0104 8000000000 000 </t>
  </si>
  <si>
    <t>Обеспечение функционирования главы Администрации Новоегорлыкского сельского поселения</t>
  </si>
  <si>
    <t xml:space="preserve">951 0104 8800000000 000 </t>
  </si>
  <si>
    <t>Глава Администрации Новоегорлыкского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</si>
  <si>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</si>
  <si>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Новоегорлыкского сельского поселения по главе Администрации Новоегорлыкского сельского поселения в рамках обеспечения функционирования главы Администрации Новоегорлыкского сельского поселения</t>
  </si>
  <si>
    <t xml:space="preserve">951 0104 8810000110 000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</si>
  <si>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</si>
  <si>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951 0104 8810000110 100 </t>
  </si>
  <si>
    <t>Расходы на выплаты персоналу государственных (муниципальных) органов</t>
  </si>
  <si>
    <t xml:space="preserve">951 0104 8810000110 120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</si>
  <si>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</si>
  <si>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</si>
  <si>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</si>
  <si>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</si>
  <si>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Новоегорлыкско-го сельского поселения в рамках обес-печения функционирования главы Ад-министрации Новоегорлыкского сель-ского поселения</t>
  </si>
  <si>
    <t xml:space="preserve">951 0104 8810000190 000 </t>
  </si>
  <si>
    <t xml:space="preserve">951 0104 8810000190 100 </t>
  </si>
  <si>
    <t xml:space="preserve">951 0104 8810000190 120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</si>
  <si>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</si>
  <si>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</si>
  <si>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аппарата управления Администрации Новоегорлыкского сельского поселения</t>
  </si>
  <si>
    <t xml:space="preserve">951 0104 8900000000 000 </t>
  </si>
  <si>
    <t>Аппарат управления Администрации Новоегорлыкского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</si>
  <si>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</si>
  <si>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Новоегор-лыкского сельского поселения</t>
  </si>
  <si>
    <t xml:space="preserve">951 0104 8910000110 000 </t>
  </si>
  <si>
    <t xml:space="preserve">951 0104 8910000110 100 </t>
  </si>
  <si>
    <t xml:space="preserve">951 0104 8910000110 120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</si>
  <si>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</si>
  <si>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</si>
  <si>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Новоегорлыкского сельского поселения в рамках обеспечения деятельности Администрации Новоегорлыкского сель-ского поселения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</si>
  <si>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</si>
  <si>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</si>
  <si>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</si>
  <si>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</si>
  <si>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</si>
  <si>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</si>
  <si>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</si>
  <si>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</si>
  <si>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</si>
  <si>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</si>
  <si>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</si>
  <si>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</si>
  <si>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Иные бюджетные ассигнования</t>
  </si>
  <si>
    <t xml:space="preserve">951 0104 8910000190 800 </t>
  </si>
  <si>
    <t>Уплата налогов, сборов и иных платежей</t>
  </si>
  <si>
    <t xml:space="preserve">951 0104 8910000190 850 </t>
  </si>
  <si>
    <t>Уплата прочих налогов, сборов</t>
  </si>
  <si>
    <t xml:space="preserve">951 0104 8910000190 852 </t>
  </si>
  <si>
    <t>Уплата иных платежей</t>
  </si>
  <si>
    <t xml:space="preserve">951 0104 8910000190 853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</si>
  <si>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</si>
  <si>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</si>
  <si>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 273-ЗС «Об администра-тивных правонарушениях» перечня должностных лиц, уполномоченных составлять протоколы об административных правонарушениях в рамках не программных мероприятий органов местного самоуправления Новоегорлыкского сельского поселения</t>
  </si>
  <si>
    <t xml:space="preserve">951 0104 8990072390 000 </t>
  </si>
  <si>
    <t xml:space="preserve">951 0104 8990072390 200 </t>
  </si>
  <si>
    <t xml:space="preserve">951 0104 8990072390 240 </t>
  </si>
  <si>
    <t xml:space="preserve">951 0104 8990072390 244 </t>
  </si>
  <si>
    <t xml:space="preserve">951 0104 9000000000 000 </t>
  </si>
  <si>
    <t>Не программные расходы органов местного самоуправления Новоегорлыкского сельского поселения</t>
  </si>
  <si>
    <t xml:space="preserve">951 0104 9900000000 000 </t>
  </si>
  <si>
    <t>Иные не программные мероприятия</t>
  </si>
  <si>
    <t xml:space="preserve">951 0104 9990000000 000 </t>
  </si>
  <si>
    <t>Расходы местного бюджета на осуществление полномочий по осуществлению внутреннего муниципального финансо-вого контроля по иным непрограммным мероприятиям в рамках непрограммных расходов органов местного самоуправления Новоегорлыкского сельского по-селения</t>
  </si>
  <si>
    <t xml:space="preserve">951 0104 9990087050 000 </t>
  </si>
  <si>
    <t>Межбюджетные трансферты</t>
  </si>
  <si>
    <t xml:space="preserve">951 0104 9990087050 500 </t>
  </si>
  <si>
    <t xml:space="preserve">951 0104 9990087050 540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</si>
  <si>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</si>
  <si>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</si>
  <si>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</si>
  <si>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</si>
  <si>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</si>
  <si>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по осуществлению внешнего муниципального финансового контроля по иным непрограммным мероприятиям в рамках непрограммных расходов органов местного самоуправления Новоегорлыкского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</si>
  <si>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</si>
  <si>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</si>
  <si>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</si>
  <si>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Другие общегосударственные вопросы</t>
  </si>
  <si>
    <t xml:space="preserve">951 0113 0000000000 000 </t>
  </si>
  <si>
    <t xml:space="preserve">951 0113 9000000000 000 </t>
  </si>
  <si>
    <t xml:space="preserve">951 0113 9900000000 000 </t>
  </si>
  <si>
    <t>Финансовое обеспечение непредвиденных расходов</t>
  </si>
  <si>
    <t xml:space="preserve">951 0113 9910000000 000 </t>
  </si>
  <si>
    <t>Резервный фонд Администрации Новоегорлыкского сельского поселения на финансовое обеспечение непредвиден-ных расходов в рамках непрограммных расходов органов местного самоуправления Новоегорлыкского сельского по-селения</t>
  </si>
  <si>
    <t xml:space="preserve">951 0113 9910090100 000 </t>
  </si>
  <si>
    <t xml:space="preserve">951 0113 9910090100 200 </t>
  </si>
  <si>
    <t xml:space="preserve">951 0113 9910090100 240 </t>
  </si>
  <si>
    <t xml:space="preserve">951 0113 9910090100 244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</si>
  <si>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</si>
  <si>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Новоегорлыкского сельского поселения по иным не программным мероприятиям в рамках не программных расходов органов местного самоуправления Новоегорлыкского сельского по-селения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</si>
  <si>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</si>
  <si>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</si>
  <si>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</si>
  <si>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</si>
  <si>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Новоегорлыкского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</si>
  <si>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</si>
  <si>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</si>
  <si>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</si>
  <si>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</si>
  <si>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</si>
  <si>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</si>
  <si>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</si>
  <si>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</si>
  <si>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</si>
  <si>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</si>
  <si>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</si>
  <si>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951 0203 8000000000 000 </t>
  </si>
  <si>
    <t xml:space="preserve">951 0203 8900000000 000 </t>
  </si>
  <si>
    <t xml:space="preserve">951 0203 8990000000 000 </t>
  </si>
  <si>
    <t>Осуществление первичного воинского учета на территориях, где отсутствуют военные комиссариаты в рамках не программных мероприятий органов местного самоуправления Новоегорлыкского сельского поселения</t>
  </si>
  <si>
    <t xml:space="preserve">951 0203 8990051180 000 </t>
  </si>
  <si>
    <t xml:space="preserve">951 0203 8990051180 100 </t>
  </si>
  <si>
    <t xml:space="preserve">951 0203 8990051180 120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</si>
  <si>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</si>
  <si>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</si>
  <si>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</si>
  <si>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</si>
  <si>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</si>
  <si>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</si>
  <si>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</si>
  <si>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</si>
  <si>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Подпрограмма «Пожарная безопасность»</t>
  </si>
  <si>
    <t xml:space="preserve">951 0310 0420000000 000 </t>
  </si>
  <si>
    <t>Мероприятия по обеспечению пожарной безопасности в рамках подпрограммы «Пожарная безопасность» муниципальной программы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</si>
  <si>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951 0310 0420021670 000 </t>
  </si>
  <si>
    <t xml:space="preserve">951 0310 0420021670 200 </t>
  </si>
  <si>
    <t xml:space="preserve">951 0310 0420021670 240 </t>
  </si>
  <si>
    <t xml:space="preserve">951 0310 0420021670 244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</si>
  <si>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</si>
  <si>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</si>
  <si>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</si>
  <si>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</si>
  <si>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</si>
  <si>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</si>
  <si>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</si>
  <si>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 в рамках непрограммных расходов органов местного самоуправления Новоегорлыкского сельского поселения</t>
  </si>
  <si>
    <t xml:space="preserve">951 0409 9990022400 000 </t>
  </si>
  <si>
    <t xml:space="preserve">951 0409 9990022400 200 </t>
  </si>
  <si>
    <t xml:space="preserve">951 0409 9990022400 240 </t>
  </si>
  <si>
    <t xml:space="preserve">951 0409 9990022400 244 </t>
  </si>
  <si>
    <t>Другие вопросы в области национальной экономики</t>
  </si>
  <si>
    <t xml:space="preserve">951 0412 0000000000 000 </t>
  </si>
  <si>
    <t xml:space="preserve">951 0412 9000000000 000 </t>
  </si>
  <si>
    <t xml:space="preserve">951 0412 9900000000 000 </t>
  </si>
  <si>
    <t xml:space="preserve">951 0412 9990000000 000 </t>
  </si>
  <si>
    <t xml:space="preserve">951 0412 9990022960 000 </t>
  </si>
  <si>
    <t xml:space="preserve">951 0412 9990022960 200 </t>
  </si>
  <si>
    <t xml:space="preserve">951 0412 9990022960 240 </t>
  </si>
  <si>
    <t xml:space="preserve">951 0412 9990022960 244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</si>
  <si>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</si>
  <si>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</si>
  <si>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</si>
  <si>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</si>
  <si>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Новоегорлыкского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</si>
  <si>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951 0503 0200000000 000 </t>
  </si>
  <si>
    <t>Подпрограмма «Благоустройство территории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</si>
  <si>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</si>
  <si>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поселе-ния» муниципальной программы Ново-егорлыкского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</si>
  <si>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951 0503 0220029070 000 </t>
  </si>
  <si>
    <t xml:space="preserve">951 0503 0220029070 200 </t>
  </si>
  <si>
    <t xml:space="preserve">951 0503 0220029070 240 </t>
  </si>
  <si>
    <t xml:space="preserve">951 0503 0220029070 244 </t>
  </si>
  <si>
    <t xml:space="preserve">951 0503 0220029070 247 </t>
  </si>
  <si>
    <t>Расходы на прочие мероприятия по благоустройству в рамках подпрограммы «Благоустройство территории поселе-ния» муниципальной программы Ново-егорлыкского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</si>
  <si>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951 0503 0220029090 000 </t>
  </si>
  <si>
    <t xml:space="preserve">951 0503 0220029090 200 </t>
  </si>
  <si>
    <t xml:space="preserve">951 0503 0220029090 240 </t>
  </si>
  <si>
    <t xml:space="preserve">951 0503 0220029090 244 </t>
  </si>
  <si>
    <t>Расходы на реализацию инициативных проектов в рамках подпрограммы «Благоустройство территории поселения» муниципальной программы Новоегорлыкского сельского поселения «Обеспечение качественными жилищно-коммунальными услугами населения Новоегорлыкского сельского поселения» (Иные закупки товаров, работ и услуг для обеспечения государственных (муниципальных) нужд)</t>
  </si>
  <si>
    <t xml:space="preserve">951 0503 02200S4640 000 </t>
  </si>
  <si>
    <t xml:space="preserve">951 0503 02200S4640 200 </t>
  </si>
  <si>
    <t xml:space="preserve">951 0503 02200S4640 240 </t>
  </si>
  <si>
    <t xml:space="preserve">951 0503 02200S4640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</si>
  <si>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</si>
  <si>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</si>
  <si>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</si>
  <si>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</si>
  <si>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Новоегорлыкского сельского поселения «Муниципальная политика»</t>
  </si>
  <si>
    <t xml:space="preserve">951 0705 0800000000 000 </t>
  </si>
  <si>
    <t>Подпрограмма «Развитие муниципальной службы»</t>
  </si>
  <si>
    <t xml:space="preserve">951 0705 0810000000 000 </t>
  </si>
  <si>
    <t>Проведение комплексной оценки профессиональной компетенции, дорполнительное профессиональное образование государственных гражданских служащих, муниципальных служащих и лиц замещающих муниципальные должности, в рамках подпрограммы "Развитие муниципальной службы" муниципальной программы Новоегорлыкского сельского поселения "Муниципальная политика"</t>
  </si>
  <si>
    <t xml:space="preserve">951 0705 0810023330 000 </t>
  </si>
  <si>
    <t xml:space="preserve">951 0705 0810023330 200 </t>
  </si>
  <si>
    <t xml:space="preserve">951 0705 0810023330 240 </t>
  </si>
  <si>
    <t xml:space="preserve">951 0705 0810023330 244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</si>
  <si>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</si>
  <si>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</si>
  <si>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</si>
  <si>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</si>
  <si>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Новоегорлыкского сельского поселения «Развитие культуры»</t>
  </si>
  <si>
    <t xml:space="preserve">951 0801 0500000000 000 </t>
  </si>
  <si>
    <t>Подпрограмма «Развитие культуры»</t>
  </si>
  <si>
    <t xml:space="preserve">951 0801 0510000000 000 </t>
  </si>
  <si>
    <t>Расходы на обеспечение деятельности (оказание услуг) муниципальных учре-ждений Новоегорлыкского сельского поселения в рамках подпрограммы «Развитие культуры» муниципальной программы Новоегорлыкского сельского поселения «Развитие культуры»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</si>
  <si>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</si>
  <si>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</si>
  <si>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</si>
  <si>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</si>
  <si>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</si>
  <si>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</si>
  <si>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</si>
  <si>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Субсидии бюджетным учреждениям на иные цели</t>
  </si>
  <si>
    <t xml:space="preserve">951 0801 0510000590 612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</si>
  <si>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</si>
  <si>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</si>
  <si>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</si>
  <si>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</si>
  <si>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951 1001 9000000000 000 </t>
  </si>
  <si>
    <t xml:space="preserve">951 1001 9900000000 000 </t>
  </si>
  <si>
    <t xml:space="preserve">951 1001 9990000000 000 </t>
  </si>
  <si>
    <t>Выплата муниципальной пенсии за выслугу лет, ежемесячной доплаты к пенсии отдельным категориям граждан по иным не программным мероприятиям в рамках не программных расходов органов местного самоуправления Ново-егорлыкского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</si>
  <si>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</si>
  <si>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</si>
  <si>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</si>
  <si>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</si>
  <si>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</si>
  <si>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</si>
  <si>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</si>
  <si>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</si>
  <si>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</si>
  <si>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</si>
  <si>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</si>
  <si>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Новоегорлыкского сельского поселения «Развитие физической культуры и спорта»</t>
  </si>
  <si>
    <t xml:space="preserve">951 1101 0600000000 000 </t>
  </si>
  <si>
    <t>Подпрограмма «Физическая культура и спорт»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</si>
  <si>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</si>
  <si>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Новоегорлыкского сельского поселения «Развитие физической культуры и спорта»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</si>
  <si>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</si>
  <si>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</si>
  <si>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</si>
  <si>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</si>
  <si>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</si>
  <si>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</si>
  <si>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</si>
  <si>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</si>
  <si>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</si>
  <si>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</si>
  <si>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</si>
  <si>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</si>
  <si>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</si>
  <si>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</si>
  <si>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</si>
  <si>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</si>
  <si>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</si>
  <si>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</si>
  <si>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</si>
  <si>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</si>
  <si>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</si>
  <si>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</si>
  <si>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</si>
  <si>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</si>
  <si>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</si>
  <si>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</si>
  <si>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</si>
  <si>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</si>
  <si>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</si>
  <si>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</si>
  <si>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</si>
  <si>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</si>
  <si>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C:\117\117Y01.txt</t>
  </si>
  <si>
    <t>Доходы/EXPORT_SRC_CODE</t>
  </si>
  <si>
    <t>Доходы/PERIOD</t>
  </si>
  <si>
    <t xml:space="preserve"> Изменение остатков средств на счетах по учету средств бюджетов</t>
  </si>
  <si>
    <t>000 01 05 00 00 00 0000 000</t>
  </si>
  <si>
    <t xml:space="preserve">  Увеличение остатков средств бюджетов</t>
  </si>
  <si>
    <t>000 01 05 00 00 00 0000 500</t>
  </si>
  <si>
    <t xml:space="preserve">  Увеличение прочих остатков средств бюджетов</t>
  </si>
  <si>
    <t>000 01 05 02 00 00 0000 500</t>
  </si>
  <si>
    <t xml:space="preserve">  Увеличение прочих остатков денежных средств бюджетов</t>
  </si>
  <si>
    <t>000 01 05 02 01 00 0000 510</t>
  </si>
  <si>
    <t xml:space="preserve">  Увеличение прочих остатков денежных средств бюджетов субъектов Российской Федерации</t>
  </si>
  <si>
    <t>000 01 05 02 01 02 0000 510</t>
  </si>
  <si>
    <t xml:space="preserve">  Уменьшение остатков средств бюджетов</t>
  </si>
  <si>
    <t>000 01 05 00 00 00 0000 600</t>
  </si>
  <si>
    <t xml:space="preserve">  Уменьшение прочих остатков средств бюджетов</t>
  </si>
  <si>
    <t>000 01 05 02 00 00 0000 600</t>
  </si>
  <si>
    <t xml:space="preserve">  Уменьшение прочих остатков денежных средств бюджетов</t>
  </si>
  <si>
    <t>000 01 05 02 01 00 0000 610</t>
  </si>
  <si>
    <t xml:space="preserve">  Уменьшение прочих остатков денежных средств бюджетов субъектов Российской Федерации</t>
  </si>
  <si>
    <t>000 01 05 02 01 02 0000 610</t>
  </si>
  <si>
    <t>Е.О.Сенив</t>
  </si>
  <si>
    <t>Геращенко А.А.</t>
  </si>
  <si>
    <t>"01"    сентября  2023  г.</t>
  </si>
  <si>
    <t>на 01 октября 2023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</si>
</sst>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8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color rgb="FF000000"/>
      <name val="Arial"/>
      <family val="2"/>
      <charset val="204"/>
    </font>
    <font>
      <sz val="8"/>
      <color rgb="FF000000"/>
      <name val="Arial Cy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7">
    <xf numFmtId="0" fontId="0" fillId="0" borderId="0"/>
    <xf numFmtId="0" fontId="5" fillId="2" borderId="46">
      <protection locked="0"/>
    </xf>
    <xf numFmtId="0" fontId="6" fillId="0" borderId="48">
      <protection locked="0"/>
    </xf>
    <xf numFmtId="49" fontId="6" fillId="0" borderId="50">
      <protection locked="0"/>
    </xf>
    <xf numFmtId="0" fontId="6" fillId="2" borderId="51">
      <protection locked="0"/>
    </xf>
    <xf numFmtId="0" fontId="6" fillId="0" borderId="51">
      <protection locked="0"/>
    </xf>
    <xf numFmtId="49" fontId="6" fillId="0" borderId="50">
      <protection locked="0"/>
    </xf>
  </cellStyleXfs>
  <cellXfs count="13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5" fillId="0" borderId="47" xfId="1" applyNumberFormat="1" applyFill="1" applyBorder="1" applyAlignment="1" applyProtection="1">
      <alignment wrapText="1"/>
    </xf>
    <xf numFmtId="0" fontId="6" fillId="0" borderId="49" xfId="2" applyNumberFormat="1" applyFill="1" applyBorder="1" applyAlignment="1" applyProtection="1">
      <alignment horizontal="center" vertical="center" shrinkToFit="1"/>
    </xf>
    <xf numFmtId="49" fontId="6" fillId="0" borderId="50" xfId="3" applyNumberFormat="1" applyFill="1" applyBorder="1" applyAlignment="1" applyProtection="1">
      <alignment horizontal="center" vertical="center"/>
    </xf>
    <xf numFmtId="0" fontId="6" fillId="0" borderId="52" xfId="4" applyNumberFormat="1" applyFill="1" applyBorder="1" applyAlignment="1" applyProtection="1">
      <alignment horizontal="left" wrapText="1"/>
    </xf>
    <xf numFmtId="0" fontId="6" fillId="0" borderId="52" xfId="5" applyNumberFormat="1" applyFill="1" applyBorder="1" applyAlignment="1" applyProtection="1">
      <alignment horizontal="left" wrapText="1"/>
    </xf>
    <xf numFmtId="0" fontId="6" fillId="0" borderId="52" xfId="5" applyNumberFormat="1" applyBorder="1" applyAlignment="1" applyProtection="1">
      <alignment horizontal="left" wrapText="1"/>
    </xf>
    <xf numFmtId="0" fontId="6" fillId="0" borderId="49" xfId="2" applyNumberFormat="1" applyBorder="1" applyAlignment="1" applyProtection="1">
      <alignment horizontal="center" vertical="center" shrinkToFit="1"/>
    </xf>
    <xf numFmtId="49" fontId="6" fillId="0" borderId="50" xfId="6" applyNumberFormat="1" applyBorder="1" applyAlignment="1" applyProtection="1">
      <alignment horizontal="center" vertical="center" shrinkToFit="1"/>
    </xf>
    <xf numFmtId="0" fontId="6" fillId="0" borderId="53" xfId="2" applyNumberFormat="1" applyBorder="1" applyAlignment="1" applyProtection="1">
      <alignment horizontal="center" vertical="center" shrinkToFit="1"/>
    </xf>
    <xf numFmtId="49" fontId="6" fillId="0" borderId="54" xfId="6" applyNumberFormat="1" applyBorder="1" applyAlignment="1" applyProtection="1">
      <alignment horizontal="center" vertical="center" shrinkToFit="1"/>
    </xf>
    <xf numFmtId="0" fontId="7" fillId="0" borderId="0" xfId="0" applyFont="1"/>
  </cellXfs>
  <cellStyles count="7">
    <cellStyle name="xl103" xfId="2"/>
    <cellStyle name="xl107" xfId="3"/>
    <cellStyle name="xl118" xfId="1"/>
    <cellStyle name="xl119" xfId="4"/>
    <cellStyle name="xl121" xfId="6"/>
    <cellStyle name="xl70" xfId="5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3</xdr:col>
      <xdr:colOff>0</xdr:colOff>
      <xdr:row>31</xdr:row>
      <xdr:rowOff>47625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4857750"/>
          <a:ext cx="5905500" cy="371475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3</xdr:col>
      <xdr:colOff>0</xdr:colOff>
      <xdr:row>35</xdr:row>
      <xdr:rowOff>66675</xdr:rowOff>
    </xdr:to>
    <xdr:grpSp>
      <xdr:nvGrpSpPr>
        <xdr:cNvPr id="34" name="Group 9"/>
        <xdr:cNvGrpSpPr>
          <a:grpSpLocks/>
        </xdr:cNvGrpSpPr>
      </xdr:nvGrpSpPr>
      <xdr:grpSpPr bwMode="auto">
        <a:xfrm>
          <a:off x="0" y="5419725"/>
          <a:ext cx="5905500" cy="476250"/>
          <a:chOff x="0" y="0"/>
          <a:chExt cx="1023" cy="255"/>
        </a:xfrm>
      </xdr:grpSpPr>
      <xdr:sp macro="" textlink="">
        <xdr:nvSpPr>
          <xdr:cNvPr id="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3</xdr:col>
      <xdr:colOff>0</xdr:colOff>
      <xdr:row>38</xdr:row>
      <xdr:rowOff>114300</xdr:rowOff>
    </xdr:to>
    <xdr:grpSp>
      <xdr:nvGrpSpPr>
        <xdr:cNvPr id="42" name="Group 17"/>
        <xdr:cNvGrpSpPr>
          <a:grpSpLocks/>
        </xdr:cNvGrpSpPr>
      </xdr:nvGrpSpPr>
      <xdr:grpSpPr bwMode="auto">
        <a:xfrm>
          <a:off x="0" y="6086475"/>
          <a:ext cx="5905500" cy="342900"/>
          <a:chOff x="0" y="0"/>
          <a:chExt cx="1023" cy="255"/>
        </a:xfrm>
      </xdr:grpSpPr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0</xdr:rowOff>
    </xdr:from>
    <xdr:to>
      <xdr:col>2</xdr:col>
      <xdr:colOff>2162175</xdr:colOff>
      <xdr:row>31</xdr:row>
      <xdr:rowOff>47625</xdr:rowOff>
    </xdr:to>
    <xdr:grpSp>
      <xdr:nvGrpSpPr>
        <xdr:cNvPr id="50" name="Group 1"/>
        <xdr:cNvGrpSpPr>
          <a:grpSpLocks/>
        </xdr:cNvGrpSpPr>
      </xdr:nvGrpSpPr>
      <xdr:grpSpPr bwMode="auto">
        <a:xfrm>
          <a:off x="0" y="4857750"/>
          <a:ext cx="5353050" cy="371475"/>
          <a:chOff x="0" y="0"/>
          <a:chExt cx="1023" cy="255"/>
        </a:xfrm>
      </xdr:grpSpPr>
      <xdr:sp macro="" textlink="">
        <xdr:nvSpPr>
          <xdr:cNvPr id="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58" name="Group 9"/>
        <xdr:cNvGrpSpPr>
          <a:grpSpLocks/>
        </xdr:cNvGrpSpPr>
      </xdr:nvGrpSpPr>
      <xdr:grpSpPr bwMode="auto">
        <a:xfrm>
          <a:off x="0" y="5419725"/>
          <a:ext cx="5353050" cy="476250"/>
          <a:chOff x="0" y="0"/>
          <a:chExt cx="1023" cy="255"/>
        </a:xfrm>
      </xdr:grpSpPr>
      <xdr:sp macro="" textlink="">
        <xdr:nvSpPr>
          <xdr:cNvPr id="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66" name="Group 17"/>
        <xdr:cNvGrpSpPr>
          <a:grpSpLocks/>
        </xdr:cNvGrpSpPr>
      </xdr:nvGrpSpPr>
      <xdr:grpSpPr bwMode="auto">
        <a:xfrm>
          <a:off x="0" y="6086475"/>
          <a:ext cx="5353050" cy="342900"/>
          <a:chOff x="0" y="0"/>
          <a:chExt cx="1023" cy="255"/>
        </a:xfrm>
      </xdr:grpSpPr>
      <xdr:sp macro="" textlink="">
        <xdr:nvSpPr>
          <xdr:cNvPr id="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4"/>
  <sheetViews>
    <sheetView showGridLines="0" tabSelected="1" workbookViewId="0">
      <selection activeCell="D9" sqref="D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475</v>
      </c>
      <c r="B4" s="108"/>
      <c r="C4" s="108"/>
      <c r="D4" s="108"/>
      <c r="E4" s="3" t="s">
        <v>4</v>
      </c>
      <c r="F4" s="8" t="s">
        <v>5</v>
      </c>
    </row>
    <row r="5" spans="1:6">
      <c r="A5" s="9"/>
      <c r="B5" s="9"/>
      <c r="C5" s="9"/>
      <c r="D5" s="9"/>
      <c r="E5" s="3" t="s">
        <v>6</v>
      </c>
      <c r="F5" s="10" t="s">
        <v>17</v>
      </c>
    </row>
    <row r="6" spans="1:6">
      <c r="A6" s="11" t="s">
        <v>7</v>
      </c>
      <c r="B6" s="109" t="s">
        <v>13</v>
      </c>
      <c r="C6" s="110"/>
      <c r="D6" s="110"/>
      <c r="E6" s="3" t="s">
        <v>8</v>
      </c>
      <c r="F6" s="10" t="s">
        <v>18</v>
      </c>
    </row>
    <row r="7" spans="1:6">
      <c r="A7" s="11" t="s">
        <v>9</v>
      </c>
      <c r="B7" s="111" t="s">
        <v>14</v>
      </c>
      <c r="C7" s="111"/>
      <c r="D7" s="111"/>
      <c r="E7" s="3" t="s">
        <v>10</v>
      </c>
      <c r="F7" s="12" t="s">
        <v>19</v>
      </c>
    </row>
    <row r="8" spans="1:6">
      <c r="A8" s="11" t="s">
        <v>15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11</v>
      </c>
      <c r="F9" s="16" t="s">
        <v>12</v>
      </c>
    </row>
    <row r="10" spans="1:6" ht="20.25" customHeight="1">
      <c r="A10" s="107" t="s">
        <v>20</v>
      </c>
      <c r="B10" s="107"/>
      <c r="C10" s="107"/>
      <c r="D10" s="107"/>
      <c r="E10" s="1"/>
      <c r="F10" s="17"/>
    </row>
    <row r="11" spans="1:6" ht="4.1500000000000004" customHeight="1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v>26900700</v>
      </c>
      <c r="E19" s="28">
        <v>17962092.899999999</v>
      </c>
      <c r="F19" s="27">
        <f>IF(OR(D19="-",IF(E19="-",0,E19)&gt;=IF(D19="-",0,D19)),"-",IF(D19="-",0,D19)-IF(E19="-",0,E19))</f>
        <v>8938607.1000000015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31</v>
      </c>
      <c r="C21" s="36" t="s">
        <v>35</v>
      </c>
      <c r="D21" s="37">
        <v>11423600</v>
      </c>
      <c r="E21" s="37">
        <v>7934981.5300000003</v>
      </c>
      <c r="F21" s="38">
        <f t="shared" ref="F21:F52" si="0">IF(OR(D21="-",IF(E21="-",0,E21)&gt;=IF(D21="-",0,D21)),"-",IF(D21="-",0,D21)-IF(E21="-",0,E21))</f>
        <v>3488618.4699999997</v>
      </c>
    </row>
    <row r="22" spans="1:6">
      <c r="A22" s="34" t="s">
        <v>36</v>
      </c>
      <c r="B22" s="35" t="s">
        <v>31</v>
      </c>
      <c r="C22" s="36" t="s">
        <v>37</v>
      </c>
      <c r="D22" s="37">
        <v>1880500</v>
      </c>
      <c r="E22" s="37">
        <v>1102880.6299999999</v>
      </c>
      <c r="F22" s="38">
        <f t="shared" si="0"/>
        <v>777619.37000000011</v>
      </c>
    </row>
    <row r="23" spans="1:6">
      <c r="A23" s="34" t="s">
        <v>38</v>
      </c>
      <c r="B23" s="35" t="s">
        <v>31</v>
      </c>
      <c r="C23" s="36" t="s">
        <v>39</v>
      </c>
      <c r="D23" s="37">
        <v>1880500</v>
      </c>
      <c r="E23" s="37">
        <v>1102880.6299999999</v>
      </c>
      <c r="F23" s="38">
        <f t="shared" si="0"/>
        <v>777619.37000000011</v>
      </c>
    </row>
    <row r="24" spans="1:6" ht="78.75">
      <c r="A24" s="39" t="s">
        <v>40</v>
      </c>
      <c r="B24" s="35" t="s">
        <v>31</v>
      </c>
      <c r="C24" s="36" t="s">
        <v>41</v>
      </c>
      <c r="D24" s="37">
        <v>1870000</v>
      </c>
      <c r="E24" s="37">
        <v>1018718.5</v>
      </c>
      <c r="F24" s="38">
        <f t="shared" si="0"/>
        <v>851281.5</v>
      </c>
    </row>
    <row r="25" spans="1:6" ht="112.5">
      <c r="A25" s="39" t="s">
        <v>42</v>
      </c>
      <c r="B25" s="35" t="s">
        <v>31</v>
      </c>
      <c r="C25" s="36" t="s">
        <v>43</v>
      </c>
      <c r="D25" s="37" t="s">
        <v>44</v>
      </c>
      <c r="E25" s="37">
        <v>1017856.39</v>
      </c>
      <c r="F25" s="38" t="str">
        <f t="shared" si="0"/>
        <v>-</v>
      </c>
    </row>
    <row r="26" spans="1:6" ht="112.5">
      <c r="A26" s="39" t="s">
        <v>45</v>
      </c>
      <c r="B26" s="35" t="s">
        <v>31</v>
      </c>
      <c r="C26" s="36" t="s">
        <v>46</v>
      </c>
      <c r="D26" s="37" t="s">
        <v>44</v>
      </c>
      <c r="E26" s="37">
        <v>862.11</v>
      </c>
      <c r="F26" s="38" t="str">
        <f t="shared" si="0"/>
        <v>-</v>
      </c>
    </row>
    <row r="27" spans="1:6" ht="101.25">
      <c r="A27" s="39" t="s">
        <v>47</v>
      </c>
      <c r="B27" s="35" t="s">
        <v>31</v>
      </c>
      <c r="C27" s="36" t="s">
        <v>48</v>
      </c>
      <c r="D27" s="37">
        <v>1300</v>
      </c>
      <c r="E27" s="37">
        <v>4491.75</v>
      </c>
      <c r="F27" s="38" t="str">
        <f t="shared" si="0"/>
        <v>-</v>
      </c>
    </row>
    <row r="28" spans="1:6" ht="123.75">
      <c r="A28" s="39" t="s">
        <v>49</v>
      </c>
      <c r="B28" s="35" t="s">
        <v>31</v>
      </c>
      <c r="C28" s="36" t="s">
        <v>50</v>
      </c>
      <c r="D28" s="37" t="s">
        <v>44</v>
      </c>
      <c r="E28" s="37">
        <v>4270.5600000000004</v>
      </c>
      <c r="F28" s="38" t="str">
        <f t="shared" si="0"/>
        <v>-</v>
      </c>
    </row>
    <row r="29" spans="1:6" ht="123.75">
      <c r="A29" s="39" t="s">
        <v>51</v>
      </c>
      <c r="B29" s="35" t="s">
        <v>31</v>
      </c>
      <c r="C29" s="36" t="s">
        <v>52</v>
      </c>
      <c r="D29" s="37" t="s">
        <v>44</v>
      </c>
      <c r="E29" s="37">
        <v>221.19</v>
      </c>
      <c r="F29" s="38" t="str">
        <f t="shared" si="0"/>
        <v>-</v>
      </c>
    </row>
    <row r="30" spans="1:6" ht="33.75">
      <c r="A30" s="34" t="s">
        <v>53</v>
      </c>
      <c r="B30" s="35" t="s">
        <v>31</v>
      </c>
      <c r="C30" s="36" t="s">
        <v>54</v>
      </c>
      <c r="D30" s="37">
        <v>9200</v>
      </c>
      <c r="E30" s="37">
        <v>30022.959999999999</v>
      </c>
      <c r="F30" s="38" t="str">
        <f t="shared" si="0"/>
        <v>-</v>
      </c>
    </row>
    <row r="31" spans="1:6" ht="67.5">
      <c r="A31" s="34" t="s">
        <v>55</v>
      </c>
      <c r="B31" s="35" t="s">
        <v>31</v>
      </c>
      <c r="C31" s="36" t="s">
        <v>56</v>
      </c>
      <c r="D31" s="37" t="s">
        <v>44</v>
      </c>
      <c r="E31" s="37">
        <v>29692.87</v>
      </c>
      <c r="F31" s="38" t="str">
        <f t="shared" si="0"/>
        <v>-</v>
      </c>
    </row>
    <row r="32" spans="1:6" ht="67.5">
      <c r="A32" s="34" t="s">
        <v>57</v>
      </c>
      <c r="B32" s="35" t="s">
        <v>31</v>
      </c>
      <c r="C32" s="36" t="s">
        <v>58</v>
      </c>
      <c r="D32" s="37" t="s">
        <v>44</v>
      </c>
      <c r="E32" s="37">
        <v>330.09</v>
      </c>
      <c r="F32" s="38" t="str">
        <f t="shared" si="0"/>
        <v>-</v>
      </c>
    </row>
    <row r="33" spans="1:6" ht="112.5">
      <c r="A33" s="39" t="s">
        <v>59</v>
      </c>
      <c r="B33" s="35" t="s">
        <v>31</v>
      </c>
      <c r="C33" s="36" t="s">
        <v>60</v>
      </c>
      <c r="D33" s="37" t="s">
        <v>44</v>
      </c>
      <c r="E33" s="37">
        <v>4502.22</v>
      </c>
      <c r="F33" s="38" t="str">
        <f t="shared" si="0"/>
        <v>-</v>
      </c>
    </row>
    <row r="34" spans="1:6" ht="135">
      <c r="A34" s="39" t="s">
        <v>61</v>
      </c>
      <c r="B34" s="35" t="s">
        <v>31</v>
      </c>
      <c r="C34" s="36" t="s">
        <v>62</v>
      </c>
      <c r="D34" s="37" t="s">
        <v>44</v>
      </c>
      <c r="E34" s="37">
        <v>4502.22</v>
      </c>
      <c r="F34" s="38" t="str">
        <f t="shared" si="0"/>
        <v>-</v>
      </c>
    </row>
    <row r="35" spans="1:6" ht="45">
      <c r="A35" s="34" t="s">
        <v>63</v>
      </c>
      <c r="B35" s="35" t="s">
        <v>31</v>
      </c>
      <c r="C35" s="36" t="s">
        <v>64</v>
      </c>
      <c r="D35" s="37" t="s">
        <v>44</v>
      </c>
      <c r="E35" s="37">
        <v>37081.199999999997</v>
      </c>
      <c r="F35" s="38" t="str">
        <f t="shared" si="0"/>
        <v>-</v>
      </c>
    </row>
    <row r="36" spans="1:6" ht="67.5">
      <c r="A36" s="39" t="s">
        <v>65</v>
      </c>
      <c r="B36" s="35" t="s">
        <v>31</v>
      </c>
      <c r="C36" s="36" t="s">
        <v>66</v>
      </c>
      <c r="D36" s="37" t="s">
        <v>44</v>
      </c>
      <c r="E36" s="37">
        <v>37081.199999999997</v>
      </c>
      <c r="F36" s="38" t="str">
        <f t="shared" si="0"/>
        <v>-</v>
      </c>
    </row>
    <row r="37" spans="1:6" ht="45">
      <c r="A37" s="34" t="s">
        <v>67</v>
      </c>
      <c r="B37" s="35" t="s">
        <v>31</v>
      </c>
      <c r="C37" s="36" t="s">
        <v>68</v>
      </c>
      <c r="D37" s="37" t="s">
        <v>44</v>
      </c>
      <c r="E37" s="37">
        <v>8064</v>
      </c>
      <c r="F37" s="38" t="str">
        <f t="shared" si="0"/>
        <v>-</v>
      </c>
    </row>
    <row r="38" spans="1:6" ht="67.5">
      <c r="A38" s="39" t="s">
        <v>69</v>
      </c>
      <c r="B38" s="35" t="s">
        <v>31</v>
      </c>
      <c r="C38" s="36" t="s">
        <v>70</v>
      </c>
      <c r="D38" s="37" t="s">
        <v>44</v>
      </c>
      <c r="E38" s="37">
        <v>8064</v>
      </c>
      <c r="F38" s="38" t="str">
        <f t="shared" si="0"/>
        <v>-</v>
      </c>
    </row>
    <row r="39" spans="1:6">
      <c r="A39" s="34" t="s">
        <v>71</v>
      </c>
      <c r="B39" s="35" t="s">
        <v>31</v>
      </c>
      <c r="C39" s="36" t="s">
        <v>72</v>
      </c>
      <c r="D39" s="37">
        <v>3088400</v>
      </c>
      <c r="E39" s="37">
        <v>5221408.25</v>
      </c>
      <c r="F39" s="38" t="str">
        <f t="shared" si="0"/>
        <v>-</v>
      </c>
    </row>
    <row r="40" spans="1:6">
      <c r="A40" s="34" t="s">
        <v>73</v>
      </c>
      <c r="B40" s="35" t="s">
        <v>31</v>
      </c>
      <c r="C40" s="36" t="s">
        <v>74</v>
      </c>
      <c r="D40" s="37">
        <v>3088400</v>
      </c>
      <c r="E40" s="37">
        <v>5221408.25</v>
      </c>
      <c r="F40" s="38" t="str">
        <f t="shared" si="0"/>
        <v>-</v>
      </c>
    </row>
    <row r="41" spans="1:6">
      <c r="A41" s="34" t="s">
        <v>73</v>
      </c>
      <c r="B41" s="35" t="s">
        <v>31</v>
      </c>
      <c r="C41" s="36" t="s">
        <v>75</v>
      </c>
      <c r="D41" s="37">
        <v>3088400</v>
      </c>
      <c r="E41" s="37">
        <v>5221408.25</v>
      </c>
      <c r="F41" s="38" t="str">
        <f t="shared" si="0"/>
        <v>-</v>
      </c>
    </row>
    <row r="42" spans="1:6" ht="45">
      <c r="A42" s="34" t="s">
        <v>76</v>
      </c>
      <c r="B42" s="35" t="s">
        <v>31</v>
      </c>
      <c r="C42" s="36" t="s">
        <v>77</v>
      </c>
      <c r="D42" s="37" t="s">
        <v>44</v>
      </c>
      <c r="E42" s="37">
        <v>5221408.25</v>
      </c>
      <c r="F42" s="38" t="str">
        <f t="shared" si="0"/>
        <v>-</v>
      </c>
    </row>
    <row r="43" spans="1:6">
      <c r="A43" s="34" t="s">
        <v>78</v>
      </c>
      <c r="B43" s="35" t="s">
        <v>31</v>
      </c>
      <c r="C43" s="36" t="s">
        <v>79</v>
      </c>
      <c r="D43" s="37">
        <v>5232000</v>
      </c>
      <c r="E43" s="37">
        <v>624501.61</v>
      </c>
      <c r="F43" s="38">
        <f t="shared" si="0"/>
        <v>4607498.3899999997</v>
      </c>
    </row>
    <row r="44" spans="1:6">
      <c r="A44" s="34" t="s">
        <v>80</v>
      </c>
      <c r="B44" s="35" t="s">
        <v>31</v>
      </c>
      <c r="C44" s="36" t="s">
        <v>81</v>
      </c>
      <c r="D44" s="37">
        <v>295000</v>
      </c>
      <c r="E44" s="37">
        <v>14427.25</v>
      </c>
      <c r="F44" s="38">
        <f t="shared" si="0"/>
        <v>280572.75</v>
      </c>
    </row>
    <row r="45" spans="1:6" ht="33.75">
      <c r="A45" s="34" t="s">
        <v>82</v>
      </c>
      <c r="B45" s="35" t="s">
        <v>31</v>
      </c>
      <c r="C45" s="36" t="s">
        <v>83</v>
      </c>
      <c r="D45" s="37">
        <v>295000</v>
      </c>
      <c r="E45" s="37">
        <v>14427.25</v>
      </c>
      <c r="F45" s="38">
        <f t="shared" si="0"/>
        <v>280572.75</v>
      </c>
    </row>
    <row r="46" spans="1:6" ht="67.5">
      <c r="A46" s="34" t="s">
        <v>84</v>
      </c>
      <c r="B46" s="35" t="s">
        <v>31</v>
      </c>
      <c r="C46" s="36" t="s">
        <v>85</v>
      </c>
      <c r="D46" s="37" t="s">
        <v>44</v>
      </c>
      <c r="E46" s="37">
        <v>14427.25</v>
      </c>
      <c r="F46" s="38" t="str">
        <f t="shared" si="0"/>
        <v>-</v>
      </c>
    </row>
    <row r="47" spans="1:6">
      <c r="A47" s="34" t="s">
        <v>86</v>
      </c>
      <c r="B47" s="35" t="s">
        <v>31</v>
      </c>
      <c r="C47" s="36" t="s">
        <v>87</v>
      </c>
      <c r="D47" s="37">
        <v>4937000</v>
      </c>
      <c r="E47" s="37">
        <v>610074.36</v>
      </c>
      <c r="F47" s="38">
        <f t="shared" si="0"/>
        <v>4326925.6399999997</v>
      </c>
    </row>
    <row r="48" spans="1:6">
      <c r="A48" s="34" t="s">
        <v>88</v>
      </c>
      <c r="B48" s="35" t="s">
        <v>31</v>
      </c>
      <c r="C48" s="36" t="s">
        <v>89</v>
      </c>
      <c r="D48" s="37">
        <v>566000</v>
      </c>
      <c r="E48" s="37">
        <v>401441.57</v>
      </c>
      <c r="F48" s="38">
        <f t="shared" si="0"/>
        <v>164558.43</v>
      </c>
    </row>
    <row r="49" spans="1:6" ht="33.75">
      <c r="A49" s="34" t="s">
        <v>90</v>
      </c>
      <c r="B49" s="35" t="s">
        <v>31</v>
      </c>
      <c r="C49" s="36" t="s">
        <v>91</v>
      </c>
      <c r="D49" s="37">
        <v>566000</v>
      </c>
      <c r="E49" s="37">
        <v>401441.57</v>
      </c>
      <c r="F49" s="38">
        <f t="shared" si="0"/>
        <v>164558.43</v>
      </c>
    </row>
    <row r="50" spans="1:6" ht="56.25">
      <c r="A50" s="34" t="s">
        <v>92</v>
      </c>
      <c r="B50" s="35" t="s">
        <v>31</v>
      </c>
      <c r="C50" s="36" t="s">
        <v>93</v>
      </c>
      <c r="D50" s="37" t="s">
        <v>44</v>
      </c>
      <c r="E50" s="37">
        <v>401441.57</v>
      </c>
      <c r="F50" s="38" t="str">
        <f t="shared" si="0"/>
        <v>-</v>
      </c>
    </row>
    <row r="51" spans="1:6">
      <c r="A51" s="34" t="s">
        <v>94</v>
      </c>
      <c r="B51" s="35" t="s">
        <v>31</v>
      </c>
      <c r="C51" s="36" t="s">
        <v>95</v>
      </c>
      <c r="D51" s="37">
        <v>4371000</v>
      </c>
      <c r="E51" s="37">
        <v>208632.79</v>
      </c>
      <c r="F51" s="38">
        <f t="shared" si="0"/>
        <v>4162367.21</v>
      </c>
    </row>
    <row r="52" spans="1:6" ht="33.75">
      <c r="A52" s="34" t="s">
        <v>96</v>
      </c>
      <c r="B52" s="35" t="s">
        <v>31</v>
      </c>
      <c r="C52" s="36" t="s">
        <v>97</v>
      </c>
      <c r="D52" s="37">
        <v>4371000</v>
      </c>
      <c r="E52" s="37">
        <v>208632.79</v>
      </c>
      <c r="F52" s="38">
        <f t="shared" si="0"/>
        <v>4162367.21</v>
      </c>
    </row>
    <row r="53" spans="1:6" ht="56.25">
      <c r="A53" s="34" t="s">
        <v>98</v>
      </c>
      <c r="B53" s="35" t="s">
        <v>31</v>
      </c>
      <c r="C53" s="36" t="s">
        <v>99</v>
      </c>
      <c r="D53" s="37" t="s">
        <v>44</v>
      </c>
      <c r="E53" s="37">
        <v>208632.79</v>
      </c>
      <c r="F53" s="38" t="str">
        <f t="shared" ref="F53:F84" si="1">IF(OR(D53="-",IF(E53="-",0,E53)&gt;=IF(D53="-",0,D53)),"-",IF(D53="-",0,D53)-IF(E53="-",0,E53))</f>
        <v>-</v>
      </c>
    </row>
    <row r="54" spans="1:6">
      <c r="A54" s="34" t="s">
        <v>100</v>
      </c>
      <c r="B54" s="35" t="s">
        <v>31</v>
      </c>
      <c r="C54" s="36" t="s">
        <v>101</v>
      </c>
      <c r="D54" s="37">
        <v>17400</v>
      </c>
      <c r="E54" s="37">
        <v>7250</v>
      </c>
      <c r="F54" s="38">
        <f t="shared" si="1"/>
        <v>10150</v>
      </c>
    </row>
    <row r="55" spans="1:6" ht="45">
      <c r="A55" s="34" t="s">
        <v>102</v>
      </c>
      <c r="B55" s="35" t="s">
        <v>31</v>
      </c>
      <c r="C55" s="36" t="s">
        <v>103</v>
      </c>
      <c r="D55" s="37" t="s">
        <v>44</v>
      </c>
      <c r="E55" s="37">
        <v>7250</v>
      </c>
      <c r="F55" s="38" t="str">
        <f t="shared" si="1"/>
        <v>-</v>
      </c>
    </row>
    <row r="56" spans="1:6" ht="67.5">
      <c r="A56" s="34" t="s">
        <v>104</v>
      </c>
      <c r="B56" s="35" t="s">
        <v>31</v>
      </c>
      <c r="C56" s="36" t="s">
        <v>105</v>
      </c>
      <c r="D56" s="37" t="s">
        <v>44</v>
      </c>
      <c r="E56" s="37">
        <v>7250</v>
      </c>
      <c r="F56" s="38" t="str">
        <f t="shared" si="1"/>
        <v>-</v>
      </c>
    </row>
    <row r="57" spans="1:6" ht="90">
      <c r="A57" s="39" t="s">
        <v>106</v>
      </c>
      <c r="B57" s="35" t="s">
        <v>31</v>
      </c>
      <c r="C57" s="36" t="s">
        <v>107</v>
      </c>
      <c r="D57" s="37" t="s">
        <v>44</v>
      </c>
      <c r="E57" s="37">
        <v>7250</v>
      </c>
      <c r="F57" s="38" t="str">
        <f t="shared" si="1"/>
        <v>-</v>
      </c>
    </row>
    <row r="58" spans="1:6" ht="45">
      <c r="A58" s="34" t="s">
        <v>102</v>
      </c>
      <c r="B58" s="35" t="s">
        <v>31</v>
      </c>
      <c r="C58" s="36" t="s">
        <v>108</v>
      </c>
      <c r="D58" s="37">
        <v>17400</v>
      </c>
      <c r="E58" s="37" t="s">
        <v>44</v>
      </c>
      <c r="F58" s="38">
        <f t="shared" si="1"/>
        <v>17400</v>
      </c>
    </row>
    <row r="59" spans="1:6" ht="67.5">
      <c r="A59" s="34" t="s">
        <v>104</v>
      </c>
      <c r="B59" s="35" t="s">
        <v>31</v>
      </c>
      <c r="C59" s="36" t="s">
        <v>109</v>
      </c>
      <c r="D59" s="37">
        <v>17400</v>
      </c>
      <c r="E59" s="37" t="s">
        <v>44</v>
      </c>
      <c r="F59" s="38">
        <f t="shared" si="1"/>
        <v>17400</v>
      </c>
    </row>
    <row r="60" spans="1:6" ht="33.75">
      <c r="A60" s="34" t="s">
        <v>110</v>
      </c>
      <c r="B60" s="35" t="s">
        <v>31</v>
      </c>
      <c r="C60" s="36" t="s">
        <v>111</v>
      </c>
      <c r="D60" s="37" t="s">
        <v>44</v>
      </c>
      <c r="E60" s="37">
        <v>547.83000000000004</v>
      </c>
      <c r="F60" s="38" t="str">
        <f t="shared" si="1"/>
        <v>-</v>
      </c>
    </row>
    <row r="61" spans="1:6">
      <c r="A61" s="34" t="s">
        <v>112</v>
      </c>
      <c r="B61" s="35" t="s">
        <v>31</v>
      </c>
      <c r="C61" s="36" t="s">
        <v>113</v>
      </c>
      <c r="D61" s="37" t="s">
        <v>44</v>
      </c>
      <c r="E61" s="37">
        <v>547.83000000000004</v>
      </c>
      <c r="F61" s="38" t="str">
        <f t="shared" si="1"/>
        <v>-</v>
      </c>
    </row>
    <row r="62" spans="1:6" ht="22.5">
      <c r="A62" s="34" t="s">
        <v>114</v>
      </c>
      <c r="B62" s="35" t="s">
        <v>31</v>
      </c>
      <c r="C62" s="36" t="s">
        <v>115</v>
      </c>
      <c r="D62" s="37" t="s">
        <v>44</v>
      </c>
      <c r="E62" s="37">
        <v>547.83000000000004</v>
      </c>
      <c r="F62" s="38" t="str">
        <f t="shared" si="1"/>
        <v>-</v>
      </c>
    </row>
    <row r="63" spans="1:6" ht="33.75">
      <c r="A63" s="34" t="s">
        <v>116</v>
      </c>
      <c r="B63" s="35" t="s">
        <v>31</v>
      </c>
      <c r="C63" s="36" t="s">
        <v>117</v>
      </c>
      <c r="D63" s="37" t="s">
        <v>44</v>
      </c>
      <c r="E63" s="37">
        <v>547.83000000000004</v>
      </c>
      <c r="F63" s="38" t="str">
        <f t="shared" si="1"/>
        <v>-</v>
      </c>
    </row>
    <row r="64" spans="1:6" ht="56.25">
      <c r="A64" s="34" t="s">
        <v>118</v>
      </c>
      <c r="B64" s="35" t="s">
        <v>31</v>
      </c>
      <c r="C64" s="36" t="s">
        <v>119</v>
      </c>
      <c r="D64" s="37" t="s">
        <v>44</v>
      </c>
      <c r="E64" s="37">
        <v>547.83000000000004</v>
      </c>
      <c r="F64" s="38" t="str">
        <f t="shared" si="1"/>
        <v>-</v>
      </c>
    </row>
    <row r="65" spans="1:6" ht="33.75">
      <c r="A65" s="34" t="s">
        <v>120</v>
      </c>
      <c r="B65" s="35" t="s">
        <v>31</v>
      </c>
      <c r="C65" s="36" t="s">
        <v>121</v>
      </c>
      <c r="D65" s="37">
        <v>894600</v>
      </c>
      <c r="E65" s="37">
        <v>671016.56000000006</v>
      </c>
      <c r="F65" s="38">
        <f t="shared" si="1"/>
        <v>223583.43999999994</v>
      </c>
    </row>
    <row r="66" spans="1:6" ht="78.75">
      <c r="A66" s="39" t="s">
        <v>122</v>
      </c>
      <c r="B66" s="35" t="s">
        <v>31</v>
      </c>
      <c r="C66" s="36" t="s">
        <v>123</v>
      </c>
      <c r="D66" s="37">
        <v>894600</v>
      </c>
      <c r="E66" s="37">
        <v>671016.56000000006</v>
      </c>
      <c r="F66" s="38">
        <f t="shared" si="1"/>
        <v>223583.43999999994</v>
      </c>
    </row>
    <row r="67" spans="1:6" ht="33.75">
      <c r="A67" s="34" t="s">
        <v>124</v>
      </c>
      <c r="B67" s="35" t="s">
        <v>31</v>
      </c>
      <c r="C67" s="36" t="s">
        <v>125</v>
      </c>
      <c r="D67" s="37">
        <v>894600</v>
      </c>
      <c r="E67" s="37">
        <v>671016.56000000006</v>
      </c>
      <c r="F67" s="38">
        <f t="shared" si="1"/>
        <v>223583.43999999994</v>
      </c>
    </row>
    <row r="68" spans="1:6" ht="33.75">
      <c r="A68" s="34" t="s">
        <v>126</v>
      </c>
      <c r="B68" s="35" t="s">
        <v>31</v>
      </c>
      <c r="C68" s="36" t="s">
        <v>127</v>
      </c>
      <c r="D68" s="37">
        <v>894600</v>
      </c>
      <c r="E68" s="37">
        <v>671016.56000000006</v>
      </c>
      <c r="F68" s="38">
        <f t="shared" si="1"/>
        <v>223583.43999999994</v>
      </c>
    </row>
    <row r="69" spans="1:6">
      <c r="A69" s="34" t="s">
        <v>128</v>
      </c>
      <c r="B69" s="35" t="s">
        <v>31</v>
      </c>
      <c r="C69" s="36" t="s">
        <v>129</v>
      </c>
      <c r="D69" s="37">
        <v>10300</v>
      </c>
      <c r="E69" s="37">
        <v>7100</v>
      </c>
      <c r="F69" s="38">
        <f t="shared" si="1"/>
        <v>3200</v>
      </c>
    </row>
    <row r="70" spans="1:6" ht="33.75">
      <c r="A70" s="34" t="s">
        <v>130</v>
      </c>
      <c r="B70" s="35" t="s">
        <v>31</v>
      </c>
      <c r="C70" s="36" t="s">
        <v>131</v>
      </c>
      <c r="D70" s="37">
        <v>10300</v>
      </c>
      <c r="E70" s="37">
        <v>7100</v>
      </c>
      <c r="F70" s="38">
        <f t="shared" si="1"/>
        <v>3200</v>
      </c>
    </row>
    <row r="71" spans="1:6" ht="45">
      <c r="A71" s="34" t="s">
        <v>132</v>
      </c>
      <c r="B71" s="35" t="s">
        <v>31</v>
      </c>
      <c r="C71" s="36" t="s">
        <v>133</v>
      </c>
      <c r="D71" s="37">
        <v>10300</v>
      </c>
      <c r="E71" s="37">
        <v>7100</v>
      </c>
      <c r="F71" s="38">
        <f t="shared" si="1"/>
        <v>3200</v>
      </c>
    </row>
    <row r="72" spans="1:6">
      <c r="A72" s="34" t="s">
        <v>134</v>
      </c>
      <c r="B72" s="35" t="s">
        <v>31</v>
      </c>
      <c r="C72" s="36" t="s">
        <v>135</v>
      </c>
      <c r="D72" s="37">
        <v>300400</v>
      </c>
      <c r="E72" s="37">
        <v>300276.65000000002</v>
      </c>
      <c r="F72" s="38">
        <f t="shared" si="1"/>
        <v>123.34999999997672</v>
      </c>
    </row>
    <row r="73" spans="1:6">
      <c r="A73" s="34" t="s">
        <v>136</v>
      </c>
      <c r="B73" s="35" t="s">
        <v>31</v>
      </c>
      <c r="C73" s="36" t="s">
        <v>137</v>
      </c>
      <c r="D73" s="37">
        <v>300400</v>
      </c>
      <c r="E73" s="37">
        <v>300276.65000000002</v>
      </c>
      <c r="F73" s="38">
        <f t="shared" si="1"/>
        <v>123.34999999997672</v>
      </c>
    </row>
    <row r="74" spans="1:6" ht="22.5">
      <c r="A74" s="34" t="s">
        <v>138</v>
      </c>
      <c r="B74" s="35" t="s">
        <v>31</v>
      </c>
      <c r="C74" s="36" t="s">
        <v>139</v>
      </c>
      <c r="D74" s="37">
        <v>300400</v>
      </c>
      <c r="E74" s="37">
        <v>300276.65000000002</v>
      </c>
      <c r="F74" s="38">
        <f t="shared" si="1"/>
        <v>123.34999999997672</v>
      </c>
    </row>
    <row r="75" spans="1:6" ht="56.25">
      <c r="A75" s="34" t="s">
        <v>140</v>
      </c>
      <c r="B75" s="35" t="s">
        <v>31</v>
      </c>
      <c r="C75" s="36" t="s">
        <v>141</v>
      </c>
      <c r="D75" s="37">
        <v>99900</v>
      </c>
      <c r="E75" s="37">
        <v>99859.44</v>
      </c>
      <c r="F75" s="38">
        <f t="shared" si="1"/>
        <v>40.559999999997672</v>
      </c>
    </row>
    <row r="76" spans="1:6" ht="56.25">
      <c r="A76" s="34" t="s">
        <v>142</v>
      </c>
      <c r="B76" s="35" t="s">
        <v>31</v>
      </c>
      <c r="C76" s="36" t="s">
        <v>143</v>
      </c>
      <c r="D76" s="37">
        <v>200500</v>
      </c>
      <c r="E76" s="37">
        <v>200417.21</v>
      </c>
      <c r="F76" s="38">
        <f t="shared" si="1"/>
        <v>82.790000000008149</v>
      </c>
    </row>
    <row r="77" spans="1:6">
      <c r="A77" s="34" t="s">
        <v>144</v>
      </c>
      <c r="B77" s="35" t="s">
        <v>31</v>
      </c>
      <c r="C77" s="36" t="s">
        <v>145</v>
      </c>
      <c r="D77" s="37">
        <v>15477100</v>
      </c>
      <c r="E77" s="37">
        <v>10027111.369999999</v>
      </c>
      <c r="F77" s="38">
        <f t="shared" si="1"/>
        <v>5449988.6300000008</v>
      </c>
    </row>
    <row r="78" spans="1:6" ht="33.75">
      <c r="A78" s="34" t="s">
        <v>146</v>
      </c>
      <c r="B78" s="35" t="s">
        <v>31</v>
      </c>
      <c r="C78" s="36" t="s">
        <v>147</v>
      </c>
      <c r="D78" s="37">
        <v>15477100</v>
      </c>
      <c r="E78" s="37">
        <v>10027111.369999999</v>
      </c>
      <c r="F78" s="38">
        <f t="shared" si="1"/>
        <v>5449988.6300000008</v>
      </c>
    </row>
    <row r="79" spans="1:6" ht="22.5">
      <c r="A79" s="34" t="s">
        <v>148</v>
      </c>
      <c r="B79" s="35" t="s">
        <v>31</v>
      </c>
      <c r="C79" s="36" t="s">
        <v>149</v>
      </c>
      <c r="D79" s="37">
        <v>7553900</v>
      </c>
      <c r="E79" s="37">
        <v>6830300</v>
      </c>
      <c r="F79" s="38">
        <f t="shared" si="1"/>
        <v>723600</v>
      </c>
    </row>
    <row r="80" spans="1:6">
      <c r="A80" s="34" t="s">
        <v>150</v>
      </c>
      <c r="B80" s="35" t="s">
        <v>31</v>
      </c>
      <c r="C80" s="36" t="s">
        <v>151</v>
      </c>
      <c r="D80" s="37">
        <v>7113800</v>
      </c>
      <c r="E80" s="37">
        <v>6500000</v>
      </c>
      <c r="F80" s="38">
        <f t="shared" si="1"/>
        <v>613800</v>
      </c>
    </row>
    <row r="81" spans="1:6" ht="33.75">
      <c r="A81" s="34" t="s">
        <v>152</v>
      </c>
      <c r="B81" s="35" t="s">
        <v>31</v>
      </c>
      <c r="C81" s="36" t="s">
        <v>153</v>
      </c>
      <c r="D81" s="37">
        <v>7113800</v>
      </c>
      <c r="E81" s="37">
        <v>6500000</v>
      </c>
      <c r="F81" s="38">
        <f t="shared" si="1"/>
        <v>613800</v>
      </c>
    </row>
    <row r="82" spans="1:6" ht="22.5">
      <c r="A82" s="34" t="s">
        <v>154</v>
      </c>
      <c r="B82" s="35" t="s">
        <v>31</v>
      </c>
      <c r="C82" s="36" t="s">
        <v>155</v>
      </c>
      <c r="D82" s="37">
        <v>440100</v>
      </c>
      <c r="E82" s="37">
        <v>330300</v>
      </c>
      <c r="F82" s="38">
        <f t="shared" si="1"/>
        <v>109800</v>
      </c>
    </row>
    <row r="83" spans="1:6" ht="22.5">
      <c r="A83" s="34" t="s">
        <v>156</v>
      </c>
      <c r="B83" s="35" t="s">
        <v>31</v>
      </c>
      <c r="C83" s="36" t="s">
        <v>157</v>
      </c>
      <c r="D83" s="37">
        <v>440100</v>
      </c>
      <c r="E83" s="37">
        <v>330300</v>
      </c>
      <c r="F83" s="38">
        <f t="shared" si="1"/>
        <v>109800</v>
      </c>
    </row>
    <row r="84" spans="1:6" ht="22.5">
      <c r="A84" s="34" t="s">
        <v>158</v>
      </c>
      <c r="B84" s="35" t="s">
        <v>31</v>
      </c>
      <c r="C84" s="36" t="s">
        <v>159</v>
      </c>
      <c r="D84" s="37">
        <v>294200</v>
      </c>
      <c r="E84" s="37">
        <v>205111.37</v>
      </c>
      <c r="F84" s="38">
        <f t="shared" si="1"/>
        <v>89088.63</v>
      </c>
    </row>
    <row r="85" spans="1:6" ht="33.75">
      <c r="A85" s="34" t="s">
        <v>160</v>
      </c>
      <c r="B85" s="35" t="s">
        <v>31</v>
      </c>
      <c r="C85" s="36" t="s">
        <v>161</v>
      </c>
      <c r="D85" s="37">
        <v>200</v>
      </c>
      <c r="E85" s="37">
        <v>200</v>
      </c>
      <c r="F85" s="38" t="str">
        <f t="shared" ref="F85:F93" si="2">IF(OR(D85="-",IF(E85="-",0,E85)&gt;=IF(D85="-",0,D85)),"-",IF(D85="-",0,D85)-IF(E85="-",0,E85))</f>
        <v>-</v>
      </c>
    </row>
    <row r="86" spans="1:6" ht="33.75">
      <c r="A86" s="34" t="s">
        <v>162</v>
      </c>
      <c r="B86" s="35" t="s">
        <v>31</v>
      </c>
      <c r="C86" s="36" t="s">
        <v>163</v>
      </c>
      <c r="D86" s="37">
        <v>200</v>
      </c>
      <c r="E86" s="37">
        <v>200</v>
      </c>
      <c r="F86" s="38" t="str">
        <f t="shared" si="2"/>
        <v>-</v>
      </c>
    </row>
    <row r="87" spans="1:6" ht="33.75">
      <c r="A87" s="34" t="s">
        <v>164</v>
      </c>
      <c r="B87" s="35" t="s">
        <v>31</v>
      </c>
      <c r="C87" s="36" t="s">
        <v>165</v>
      </c>
      <c r="D87" s="37">
        <v>294000</v>
      </c>
      <c r="E87" s="37">
        <v>204911.37</v>
      </c>
      <c r="F87" s="38">
        <f t="shared" si="2"/>
        <v>89088.63</v>
      </c>
    </row>
    <row r="88" spans="1:6" ht="45">
      <c r="A88" s="34" t="s">
        <v>166</v>
      </c>
      <c r="B88" s="35" t="s">
        <v>31</v>
      </c>
      <c r="C88" s="36" t="s">
        <v>167</v>
      </c>
      <c r="D88" s="37">
        <v>294000</v>
      </c>
      <c r="E88" s="37">
        <v>204911.37</v>
      </c>
      <c r="F88" s="38">
        <f t="shared" si="2"/>
        <v>89088.63</v>
      </c>
    </row>
    <row r="89" spans="1:6">
      <c r="A89" s="34" t="s">
        <v>168</v>
      </c>
      <c r="B89" s="35" t="s">
        <v>31</v>
      </c>
      <c r="C89" s="36" t="s">
        <v>169</v>
      </c>
      <c r="D89" s="37">
        <v>7629000</v>
      </c>
      <c r="E89" s="37">
        <v>2991700</v>
      </c>
      <c r="F89" s="38">
        <f t="shared" si="2"/>
        <v>4637300</v>
      </c>
    </row>
    <row r="90" spans="1:6" ht="45">
      <c r="A90" s="34" t="s">
        <v>170</v>
      </c>
      <c r="B90" s="35" t="s">
        <v>31</v>
      </c>
      <c r="C90" s="36" t="s">
        <v>171</v>
      </c>
      <c r="D90" s="37">
        <v>5629000</v>
      </c>
      <c r="E90" s="37">
        <v>2991700</v>
      </c>
      <c r="F90" s="38">
        <f t="shared" si="2"/>
        <v>2637300</v>
      </c>
    </row>
    <row r="91" spans="1:6" ht="56.25">
      <c r="A91" s="34" t="s">
        <v>172</v>
      </c>
      <c r="B91" s="35" t="s">
        <v>31</v>
      </c>
      <c r="C91" s="36" t="s">
        <v>173</v>
      </c>
      <c r="D91" s="37">
        <v>5629000</v>
      </c>
      <c r="E91" s="37">
        <v>2991700</v>
      </c>
      <c r="F91" s="38">
        <f t="shared" si="2"/>
        <v>2637300</v>
      </c>
    </row>
    <row r="92" spans="1:6" ht="22.5">
      <c r="A92" s="34" t="s">
        <v>174</v>
      </c>
      <c r="B92" s="35" t="s">
        <v>31</v>
      </c>
      <c r="C92" s="36" t="s">
        <v>175</v>
      </c>
      <c r="D92" s="37">
        <v>2000000</v>
      </c>
      <c r="E92" s="37" t="s">
        <v>44</v>
      </c>
      <c r="F92" s="38">
        <f t="shared" si="2"/>
        <v>2000000</v>
      </c>
    </row>
    <row r="93" spans="1:6" ht="22.5">
      <c r="A93" s="34" t="s">
        <v>176</v>
      </c>
      <c r="B93" s="35" t="s">
        <v>31</v>
      </c>
      <c r="C93" s="36" t="s">
        <v>177</v>
      </c>
      <c r="D93" s="37">
        <v>2000000</v>
      </c>
      <c r="E93" s="37" t="s">
        <v>44</v>
      </c>
      <c r="F93" s="38">
        <f t="shared" si="2"/>
        <v>2000000</v>
      </c>
    </row>
    <row r="94" spans="1:6" ht="12.75" customHeight="1">
      <c r="A94" s="40"/>
      <c r="B94" s="41"/>
      <c r="C94" s="41"/>
      <c r="D94" s="42"/>
      <c r="E94" s="42"/>
      <c r="F94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74"/>
  <sheetViews>
    <sheetView showGridLines="0" topLeftCell="A156" workbookViewId="0">
      <selection activeCell="E87" sqref="E87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178</v>
      </c>
      <c r="B2" s="107"/>
      <c r="C2" s="107"/>
      <c r="D2" s="107"/>
      <c r="E2" s="1"/>
      <c r="F2" s="13" t="s">
        <v>179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21</v>
      </c>
      <c r="B4" s="95" t="s">
        <v>22</v>
      </c>
      <c r="C4" s="112" t="s">
        <v>180</v>
      </c>
      <c r="D4" s="98" t="s">
        <v>24</v>
      </c>
      <c r="E4" s="117" t="s">
        <v>25</v>
      </c>
      <c r="F4" s="104" t="s">
        <v>26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4"/>
      <c r="D10" s="99"/>
      <c r="E10" s="45"/>
      <c r="F10" s="46"/>
    </row>
    <row r="11" spans="1:6" ht="13.15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>
      <c r="A13" s="51" t="s">
        <v>181</v>
      </c>
      <c r="B13" s="52" t="s">
        <v>182</v>
      </c>
      <c r="C13" s="53" t="s">
        <v>183</v>
      </c>
      <c r="D13" s="54">
        <v>28788495.68</v>
      </c>
      <c r="E13" s="55">
        <v>16107513.050000001</v>
      </c>
      <c r="F13" s="56">
        <f>IF(OR(D13="-",IF(E13="-",0,E13)&gt;=IF(D13="-",0,D13)),"-",IF(D13="-",0,D13)-IF(E13="-",0,E13))</f>
        <v>12680982.629999999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 ht="22.5">
      <c r="A15" s="24" t="s">
        <v>184</v>
      </c>
      <c r="B15" s="63" t="s">
        <v>182</v>
      </c>
      <c r="C15" s="26" t="s">
        <v>185</v>
      </c>
      <c r="D15" s="27">
        <v>28788495.68</v>
      </c>
      <c r="E15" s="64">
        <v>16107513.050000001</v>
      </c>
      <c r="F15" s="65">
        <f t="shared" ref="F15:F46" si="0">IF(OR(D15="-",IF(E15="-",0,E15)&gt;=IF(D15="-",0,D15)),"-",IF(D15="-",0,D15)-IF(E15="-",0,E15))</f>
        <v>12680982.629999999</v>
      </c>
    </row>
    <row r="16" spans="1:6">
      <c r="A16" s="51" t="s">
        <v>186</v>
      </c>
      <c r="B16" s="52" t="s">
        <v>182</v>
      </c>
      <c r="C16" s="53" t="s">
        <v>187</v>
      </c>
      <c r="D16" s="54">
        <v>9025760.8100000005</v>
      </c>
      <c r="E16" s="55">
        <v>5296294.8899999997</v>
      </c>
      <c r="F16" s="56">
        <f t="shared" si="0"/>
        <v>3729465.9200000009</v>
      </c>
    </row>
    <row r="17" spans="1:6" ht="45">
      <c r="A17" s="51" t="s">
        <v>188</v>
      </c>
      <c r="B17" s="52" t="s">
        <v>182</v>
      </c>
      <c r="C17" s="53" t="s">
        <v>189</v>
      </c>
      <c r="D17" s="54">
        <v>8185750.8099999996</v>
      </c>
      <c r="E17" s="55">
        <v>5113745.04</v>
      </c>
      <c r="F17" s="56">
        <f t="shared" si="0"/>
        <v>3072005.7699999996</v>
      </c>
    </row>
    <row r="18" spans="1:6">
      <c r="A18" s="24"/>
      <c r="B18" s="63" t="s">
        <v>182</v>
      </c>
      <c r="C18" s="26" t="s">
        <v>190</v>
      </c>
      <c r="D18" s="27">
        <v>8185450.8099999996</v>
      </c>
      <c r="E18" s="64">
        <v>5113745.04</v>
      </c>
      <c r="F18" s="65">
        <f t="shared" si="0"/>
        <v>3071705.7699999996</v>
      </c>
    </row>
    <row r="19" spans="1:6" ht="22.5">
      <c r="A19" s="24" t="s">
        <v>191</v>
      </c>
      <c r="B19" s="63" t="s">
        <v>182</v>
      </c>
      <c r="C19" s="26" t="s">
        <v>192</v>
      </c>
      <c r="D19" s="27">
        <v>1202700</v>
      </c>
      <c r="E19" s="64">
        <v>424534.96</v>
      </c>
      <c r="F19" s="65">
        <f t="shared" si="0"/>
        <v>778165.04</v>
      </c>
    </row>
    <row r="20" spans="1:6" ht="22.5">
      <c r="A20" s="24" t="s">
        <v>193</v>
      </c>
      <c r="B20" s="63" t="s">
        <v>182</v>
      </c>
      <c r="C20" s="26" t="s">
        <v>194</v>
      </c>
      <c r="D20" s="27">
        <v>1202700</v>
      </c>
      <c r="E20" s="64">
        <v>424534.96</v>
      </c>
      <c r="F20" s="65">
        <f t="shared" si="0"/>
        <v>778165.04</v>
      </c>
    </row>
    <row r="21" spans="1:6" ht="67.5">
      <c r="A21" s="66" t="s">
        <v>195</v>
      </c>
      <c r="B21" s="63" t="s">
        <v>182</v>
      </c>
      <c r="C21" s="26" t="s">
        <v>196</v>
      </c>
      <c r="D21" s="27">
        <v>1120700</v>
      </c>
      <c r="E21" s="64">
        <v>370710.96</v>
      </c>
      <c r="F21" s="65">
        <f t="shared" si="0"/>
        <v>749989.04</v>
      </c>
    </row>
    <row r="22" spans="1:6" ht="56.25">
      <c r="A22" s="24" t="s">
        <v>197</v>
      </c>
      <c r="B22" s="63" t="s">
        <v>182</v>
      </c>
      <c r="C22" s="26" t="s">
        <v>198</v>
      </c>
      <c r="D22" s="27">
        <v>1120700</v>
      </c>
      <c r="E22" s="64">
        <v>370710.96</v>
      </c>
      <c r="F22" s="65">
        <f t="shared" si="0"/>
        <v>749989.04</v>
      </c>
    </row>
    <row r="23" spans="1:6" ht="22.5">
      <c r="A23" s="24" t="s">
        <v>199</v>
      </c>
      <c r="B23" s="63" t="s">
        <v>182</v>
      </c>
      <c r="C23" s="26" t="s">
        <v>200</v>
      </c>
      <c r="D23" s="27">
        <v>1120700</v>
      </c>
      <c r="E23" s="64">
        <v>370710.96</v>
      </c>
      <c r="F23" s="65">
        <f t="shared" si="0"/>
        <v>749989.04</v>
      </c>
    </row>
    <row r="24" spans="1:6" ht="22.5">
      <c r="A24" s="24" t="s">
        <v>201</v>
      </c>
      <c r="B24" s="63" t="s">
        <v>182</v>
      </c>
      <c r="C24" s="26" t="s">
        <v>202</v>
      </c>
      <c r="D24" s="27">
        <v>860700</v>
      </c>
      <c r="E24" s="64">
        <v>290230.89</v>
      </c>
      <c r="F24" s="65">
        <f t="shared" si="0"/>
        <v>570469.11</v>
      </c>
    </row>
    <row r="25" spans="1:6" ht="33.75">
      <c r="A25" s="24" t="s">
        <v>203</v>
      </c>
      <c r="B25" s="63" t="s">
        <v>182</v>
      </c>
      <c r="C25" s="26" t="s">
        <v>204</v>
      </c>
      <c r="D25" s="27">
        <v>260000</v>
      </c>
      <c r="E25" s="64">
        <v>80480.070000000007</v>
      </c>
      <c r="F25" s="65">
        <f t="shared" si="0"/>
        <v>179519.93</v>
      </c>
    </row>
    <row r="26" spans="1:6" ht="56.25">
      <c r="A26" s="24" t="s">
        <v>205</v>
      </c>
      <c r="B26" s="63" t="s">
        <v>182</v>
      </c>
      <c r="C26" s="26" t="s">
        <v>206</v>
      </c>
      <c r="D26" s="27">
        <v>82000</v>
      </c>
      <c r="E26" s="64">
        <v>53824</v>
      </c>
      <c r="F26" s="65">
        <f t="shared" si="0"/>
        <v>28176</v>
      </c>
    </row>
    <row r="27" spans="1:6" ht="56.25">
      <c r="A27" s="24" t="s">
        <v>197</v>
      </c>
      <c r="B27" s="63" t="s">
        <v>182</v>
      </c>
      <c r="C27" s="26" t="s">
        <v>207</v>
      </c>
      <c r="D27" s="27">
        <v>82000</v>
      </c>
      <c r="E27" s="64">
        <v>53824</v>
      </c>
      <c r="F27" s="65">
        <f t="shared" si="0"/>
        <v>28176</v>
      </c>
    </row>
    <row r="28" spans="1:6" ht="22.5">
      <c r="A28" s="24" t="s">
        <v>199</v>
      </c>
      <c r="B28" s="63" t="s">
        <v>182</v>
      </c>
      <c r="C28" s="26" t="s">
        <v>208</v>
      </c>
      <c r="D28" s="27">
        <v>82000</v>
      </c>
      <c r="E28" s="64">
        <v>53824</v>
      </c>
      <c r="F28" s="65">
        <f t="shared" si="0"/>
        <v>28176</v>
      </c>
    </row>
    <row r="29" spans="1:6" ht="33.75">
      <c r="A29" s="24" t="s">
        <v>209</v>
      </c>
      <c r="B29" s="63" t="s">
        <v>182</v>
      </c>
      <c r="C29" s="26" t="s">
        <v>210</v>
      </c>
      <c r="D29" s="27">
        <v>82000</v>
      </c>
      <c r="E29" s="64">
        <v>53824</v>
      </c>
      <c r="F29" s="65">
        <f t="shared" si="0"/>
        <v>28176</v>
      </c>
    </row>
    <row r="30" spans="1:6" ht="22.5">
      <c r="A30" s="24" t="s">
        <v>211</v>
      </c>
      <c r="B30" s="63" t="s">
        <v>182</v>
      </c>
      <c r="C30" s="26" t="s">
        <v>212</v>
      </c>
      <c r="D30" s="27">
        <v>6982750.8099999996</v>
      </c>
      <c r="E30" s="64">
        <v>4689210.08</v>
      </c>
      <c r="F30" s="65">
        <f t="shared" si="0"/>
        <v>2293540.7299999995</v>
      </c>
    </row>
    <row r="31" spans="1:6" ht="22.5">
      <c r="A31" s="24" t="s">
        <v>213</v>
      </c>
      <c r="B31" s="63" t="s">
        <v>182</v>
      </c>
      <c r="C31" s="26" t="s">
        <v>214</v>
      </c>
      <c r="D31" s="27">
        <v>6982550.8099999996</v>
      </c>
      <c r="E31" s="64">
        <v>4689010.08</v>
      </c>
      <c r="F31" s="65">
        <f t="shared" si="0"/>
        <v>2293540.7299999995</v>
      </c>
    </row>
    <row r="32" spans="1:6" ht="45">
      <c r="A32" s="24" t="s">
        <v>215</v>
      </c>
      <c r="B32" s="63" t="s">
        <v>182</v>
      </c>
      <c r="C32" s="26" t="s">
        <v>216</v>
      </c>
      <c r="D32" s="27">
        <v>5112800</v>
      </c>
      <c r="E32" s="64">
        <v>3576755.61</v>
      </c>
      <c r="F32" s="65">
        <f t="shared" si="0"/>
        <v>1536044.3900000001</v>
      </c>
    </row>
    <row r="33" spans="1:6" ht="56.25">
      <c r="A33" s="24" t="s">
        <v>197</v>
      </c>
      <c r="B33" s="63" t="s">
        <v>182</v>
      </c>
      <c r="C33" s="26" t="s">
        <v>217</v>
      </c>
      <c r="D33" s="27">
        <v>5112800</v>
      </c>
      <c r="E33" s="64">
        <v>3576755.61</v>
      </c>
      <c r="F33" s="65">
        <f t="shared" si="0"/>
        <v>1536044.3900000001</v>
      </c>
    </row>
    <row r="34" spans="1:6" ht="22.5">
      <c r="A34" s="24" t="s">
        <v>199</v>
      </c>
      <c r="B34" s="63" t="s">
        <v>182</v>
      </c>
      <c r="C34" s="26" t="s">
        <v>218</v>
      </c>
      <c r="D34" s="27">
        <v>5112800</v>
      </c>
      <c r="E34" s="64">
        <v>3576755.61</v>
      </c>
      <c r="F34" s="65">
        <f t="shared" si="0"/>
        <v>1536044.3900000001</v>
      </c>
    </row>
    <row r="35" spans="1:6" ht="22.5">
      <c r="A35" s="24" t="s">
        <v>201</v>
      </c>
      <c r="B35" s="63" t="s">
        <v>182</v>
      </c>
      <c r="C35" s="26" t="s">
        <v>219</v>
      </c>
      <c r="D35" s="27">
        <v>3926800</v>
      </c>
      <c r="E35" s="64">
        <v>2873397.21</v>
      </c>
      <c r="F35" s="65">
        <f t="shared" si="0"/>
        <v>1053402.79</v>
      </c>
    </row>
    <row r="36" spans="1:6" ht="33.75">
      <c r="A36" s="24" t="s">
        <v>203</v>
      </c>
      <c r="B36" s="63" t="s">
        <v>182</v>
      </c>
      <c r="C36" s="26" t="s">
        <v>220</v>
      </c>
      <c r="D36" s="27">
        <v>1186000</v>
      </c>
      <c r="E36" s="64">
        <v>703358.4</v>
      </c>
      <c r="F36" s="65">
        <f t="shared" si="0"/>
        <v>482641.6</v>
      </c>
    </row>
    <row r="37" spans="1:6" ht="45">
      <c r="A37" s="24" t="s">
        <v>221</v>
      </c>
      <c r="B37" s="63" t="s">
        <v>182</v>
      </c>
      <c r="C37" s="26" t="s">
        <v>222</v>
      </c>
      <c r="D37" s="27">
        <v>1869750.81</v>
      </c>
      <c r="E37" s="64">
        <v>1112254.47</v>
      </c>
      <c r="F37" s="65">
        <f t="shared" si="0"/>
        <v>757496.34000000008</v>
      </c>
    </row>
    <row r="38" spans="1:6" ht="56.25">
      <c r="A38" s="24" t="s">
        <v>197</v>
      </c>
      <c r="B38" s="63" t="s">
        <v>182</v>
      </c>
      <c r="C38" s="26" t="s">
        <v>223</v>
      </c>
      <c r="D38" s="27">
        <v>310500</v>
      </c>
      <c r="E38" s="64">
        <v>162818.4</v>
      </c>
      <c r="F38" s="65">
        <f t="shared" si="0"/>
        <v>147681.60000000001</v>
      </c>
    </row>
    <row r="39" spans="1:6" ht="22.5">
      <c r="A39" s="24" t="s">
        <v>199</v>
      </c>
      <c r="B39" s="63" t="s">
        <v>182</v>
      </c>
      <c r="C39" s="26" t="s">
        <v>224</v>
      </c>
      <c r="D39" s="27">
        <v>310500</v>
      </c>
      <c r="E39" s="64">
        <v>162818.4</v>
      </c>
      <c r="F39" s="65">
        <f t="shared" si="0"/>
        <v>147681.60000000001</v>
      </c>
    </row>
    <row r="40" spans="1:6" ht="33.75">
      <c r="A40" s="24" t="s">
        <v>209</v>
      </c>
      <c r="B40" s="63" t="s">
        <v>182</v>
      </c>
      <c r="C40" s="26" t="s">
        <v>225</v>
      </c>
      <c r="D40" s="27">
        <v>310500</v>
      </c>
      <c r="E40" s="64">
        <v>162818.4</v>
      </c>
      <c r="F40" s="65">
        <f t="shared" si="0"/>
        <v>147681.60000000001</v>
      </c>
    </row>
    <row r="41" spans="1:6" ht="22.5">
      <c r="A41" s="24" t="s">
        <v>226</v>
      </c>
      <c r="B41" s="63" t="s">
        <v>182</v>
      </c>
      <c r="C41" s="26" t="s">
        <v>227</v>
      </c>
      <c r="D41" s="27">
        <v>1533250.81</v>
      </c>
      <c r="E41" s="64">
        <v>927146.14</v>
      </c>
      <c r="F41" s="65">
        <f t="shared" si="0"/>
        <v>606104.67000000004</v>
      </c>
    </row>
    <row r="42" spans="1:6" ht="22.5">
      <c r="A42" s="24" t="s">
        <v>228</v>
      </c>
      <c r="B42" s="63" t="s">
        <v>182</v>
      </c>
      <c r="C42" s="26" t="s">
        <v>229</v>
      </c>
      <c r="D42" s="27">
        <v>1533250.81</v>
      </c>
      <c r="E42" s="64">
        <v>927146.14</v>
      </c>
      <c r="F42" s="65">
        <f t="shared" si="0"/>
        <v>606104.67000000004</v>
      </c>
    </row>
    <row r="43" spans="1:6" ht="22.5">
      <c r="A43" s="24" t="s">
        <v>230</v>
      </c>
      <c r="B43" s="63" t="s">
        <v>182</v>
      </c>
      <c r="C43" s="26" t="s">
        <v>231</v>
      </c>
      <c r="D43" s="27">
        <v>1207893.3600000001</v>
      </c>
      <c r="E43" s="64">
        <v>735112.01</v>
      </c>
      <c r="F43" s="65">
        <f t="shared" si="0"/>
        <v>472781.35000000009</v>
      </c>
    </row>
    <row r="44" spans="1:6">
      <c r="A44" s="24" t="s">
        <v>232</v>
      </c>
      <c r="B44" s="63" t="s">
        <v>182</v>
      </c>
      <c r="C44" s="26" t="s">
        <v>233</v>
      </c>
      <c r="D44" s="27">
        <v>325357.45</v>
      </c>
      <c r="E44" s="64">
        <v>192034.13</v>
      </c>
      <c r="F44" s="65">
        <f t="shared" si="0"/>
        <v>133323.32</v>
      </c>
    </row>
    <row r="45" spans="1:6">
      <c r="A45" s="24" t="s">
        <v>234</v>
      </c>
      <c r="B45" s="63" t="s">
        <v>182</v>
      </c>
      <c r="C45" s="26" t="s">
        <v>235</v>
      </c>
      <c r="D45" s="27">
        <v>26000</v>
      </c>
      <c r="E45" s="64">
        <v>22289.93</v>
      </c>
      <c r="F45" s="65">
        <f t="shared" si="0"/>
        <v>3710.0699999999997</v>
      </c>
    </row>
    <row r="46" spans="1:6">
      <c r="A46" s="24" t="s">
        <v>236</v>
      </c>
      <c r="B46" s="63" t="s">
        <v>182</v>
      </c>
      <c r="C46" s="26" t="s">
        <v>237</v>
      </c>
      <c r="D46" s="27">
        <v>26000</v>
      </c>
      <c r="E46" s="64">
        <v>22289.93</v>
      </c>
      <c r="F46" s="65">
        <f t="shared" si="0"/>
        <v>3710.0699999999997</v>
      </c>
    </row>
    <row r="47" spans="1:6">
      <c r="A47" s="24" t="s">
        <v>238</v>
      </c>
      <c r="B47" s="63" t="s">
        <v>182</v>
      </c>
      <c r="C47" s="26" t="s">
        <v>239</v>
      </c>
      <c r="D47" s="27">
        <v>25740.57</v>
      </c>
      <c r="E47" s="64">
        <v>22030.5</v>
      </c>
      <c r="F47" s="65">
        <f t="shared" ref="F47:F78" si="1">IF(OR(D47="-",IF(E47="-",0,E47)&gt;=IF(D47="-",0,D47)),"-",IF(D47="-",0,D47)-IF(E47="-",0,E47))</f>
        <v>3710.0699999999997</v>
      </c>
    </row>
    <row r="48" spans="1:6">
      <c r="A48" s="24" t="s">
        <v>240</v>
      </c>
      <c r="B48" s="63" t="s">
        <v>182</v>
      </c>
      <c r="C48" s="26" t="s">
        <v>241</v>
      </c>
      <c r="D48" s="27">
        <v>259.43</v>
      </c>
      <c r="E48" s="64">
        <v>259.43</v>
      </c>
      <c r="F48" s="65" t="str">
        <f t="shared" si="1"/>
        <v>-</v>
      </c>
    </row>
    <row r="49" spans="1:6">
      <c r="A49" s="24" t="s">
        <v>242</v>
      </c>
      <c r="B49" s="63" t="s">
        <v>182</v>
      </c>
      <c r="C49" s="26" t="s">
        <v>243</v>
      </c>
      <c r="D49" s="27">
        <v>200</v>
      </c>
      <c r="E49" s="64">
        <v>200</v>
      </c>
      <c r="F49" s="65" t="str">
        <f t="shared" si="1"/>
        <v>-</v>
      </c>
    </row>
    <row r="50" spans="1:6" ht="90">
      <c r="A50" s="66" t="s">
        <v>244</v>
      </c>
      <c r="B50" s="63" t="s">
        <v>182</v>
      </c>
      <c r="C50" s="26" t="s">
        <v>245</v>
      </c>
      <c r="D50" s="27">
        <v>200</v>
      </c>
      <c r="E50" s="64">
        <v>200</v>
      </c>
      <c r="F50" s="65" t="str">
        <f t="shared" si="1"/>
        <v>-</v>
      </c>
    </row>
    <row r="51" spans="1:6" ht="22.5">
      <c r="A51" s="24" t="s">
        <v>226</v>
      </c>
      <c r="B51" s="63" t="s">
        <v>182</v>
      </c>
      <c r="C51" s="26" t="s">
        <v>246</v>
      </c>
      <c r="D51" s="27">
        <v>200</v>
      </c>
      <c r="E51" s="64">
        <v>200</v>
      </c>
      <c r="F51" s="65" t="str">
        <f t="shared" si="1"/>
        <v>-</v>
      </c>
    </row>
    <row r="52" spans="1:6" ht="22.5">
      <c r="A52" s="24" t="s">
        <v>228</v>
      </c>
      <c r="B52" s="63" t="s">
        <v>182</v>
      </c>
      <c r="C52" s="26" t="s">
        <v>247</v>
      </c>
      <c r="D52" s="27">
        <v>200</v>
      </c>
      <c r="E52" s="64">
        <v>200</v>
      </c>
      <c r="F52" s="65" t="str">
        <f t="shared" si="1"/>
        <v>-</v>
      </c>
    </row>
    <row r="53" spans="1:6" ht="22.5">
      <c r="A53" s="24" t="s">
        <v>230</v>
      </c>
      <c r="B53" s="63" t="s">
        <v>182</v>
      </c>
      <c r="C53" s="26" t="s">
        <v>248</v>
      </c>
      <c r="D53" s="27">
        <v>200</v>
      </c>
      <c r="E53" s="64">
        <v>200</v>
      </c>
      <c r="F53" s="65" t="str">
        <f t="shared" si="1"/>
        <v>-</v>
      </c>
    </row>
    <row r="54" spans="1:6">
      <c r="A54" s="24"/>
      <c r="B54" s="63" t="s">
        <v>182</v>
      </c>
      <c r="C54" s="26" t="s">
        <v>249</v>
      </c>
      <c r="D54" s="27">
        <v>300</v>
      </c>
      <c r="E54" s="64" t="s">
        <v>44</v>
      </c>
      <c r="F54" s="65">
        <f t="shared" si="1"/>
        <v>300</v>
      </c>
    </row>
    <row r="55" spans="1:6" ht="22.5">
      <c r="A55" s="24" t="s">
        <v>250</v>
      </c>
      <c r="B55" s="63" t="s">
        <v>182</v>
      </c>
      <c r="C55" s="26" t="s">
        <v>251</v>
      </c>
      <c r="D55" s="27">
        <v>300</v>
      </c>
      <c r="E55" s="64" t="s">
        <v>44</v>
      </c>
      <c r="F55" s="65">
        <f t="shared" si="1"/>
        <v>300</v>
      </c>
    </row>
    <row r="56" spans="1:6">
      <c r="A56" s="24" t="s">
        <v>252</v>
      </c>
      <c r="B56" s="63" t="s">
        <v>182</v>
      </c>
      <c r="C56" s="26" t="s">
        <v>253</v>
      </c>
      <c r="D56" s="27">
        <v>300</v>
      </c>
      <c r="E56" s="64" t="s">
        <v>44</v>
      </c>
      <c r="F56" s="65">
        <f t="shared" si="1"/>
        <v>300</v>
      </c>
    </row>
    <row r="57" spans="1:6" ht="67.5">
      <c r="A57" s="24" t="s">
        <v>254</v>
      </c>
      <c r="B57" s="63" t="s">
        <v>182</v>
      </c>
      <c r="C57" s="26" t="s">
        <v>255</v>
      </c>
      <c r="D57" s="27">
        <v>300</v>
      </c>
      <c r="E57" s="64" t="s">
        <v>44</v>
      </c>
      <c r="F57" s="65">
        <f t="shared" si="1"/>
        <v>300</v>
      </c>
    </row>
    <row r="58" spans="1:6">
      <c r="A58" s="24" t="s">
        <v>256</v>
      </c>
      <c r="B58" s="63" t="s">
        <v>182</v>
      </c>
      <c r="C58" s="26" t="s">
        <v>257</v>
      </c>
      <c r="D58" s="27">
        <v>300</v>
      </c>
      <c r="E58" s="64" t="s">
        <v>44</v>
      </c>
      <c r="F58" s="65">
        <f t="shared" si="1"/>
        <v>300</v>
      </c>
    </row>
    <row r="59" spans="1:6">
      <c r="A59" s="24" t="s">
        <v>168</v>
      </c>
      <c r="B59" s="63" t="s">
        <v>182</v>
      </c>
      <c r="C59" s="26" t="s">
        <v>258</v>
      </c>
      <c r="D59" s="27">
        <v>300</v>
      </c>
      <c r="E59" s="64" t="s">
        <v>44</v>
      </c>
      <c r="F59" s="65">
        <f t="shared" si="1"/>
        <v>300</v>
      </c>
    </row>
    <row r="60" spans="1:6" ht="33.75">
      <c r="A60" s="51" t="s">
        <v>259</v>
      </c>
      <c r="B60" s="52" t="s">
        <v>182</v>
      </c>
      <c r="C60" s="53" t="s">
        <v>260</v>
      </c>
      <c r="D60" s="54">
        <v>30600</v>
      </c>
      <c r="E60" s="55">
        <v>30600</v>
      </c>
      <c r="F60" s="56" t="str">
        <f t="shared" si="1"/>
        <v>-</v>
      </c>
    </row>
    <row r="61" spans="1:6">
      <c r="A61" s="24"/>
      <c r="B61" s="63" t="s">
        <v>182</v>
      </c>
      <c r="C61" s="26" t="s">
        <v>261</v>
      </c>
      <c r="D61" s="27">
        <v>30600</v>
      </c>
      <c r="E61" s="64">
        <v>30600</v>
      </c>
      <c r="F61" s="65" t="str">
        <f t="shared" si="1"/>
        <v>-</v>
      </c>
    </row>
    <row r="62" spans="1:6" ht="22.5">
      <c r="A62" s="24" t="s">
        <v>250</v>
      </c>
      <c r="B62" s="63" t="s">
        <v>182</v>
      </c>
      <c r="C62" s="26" t="s">
        <v>262</v>
      </c>
      <c r="D62" s="27">
        <v>30600</v>
      </c>
      <c r="E62" s="64">
        <v>30600</v>
      </c>
      <c r="F62" s="65" t="str">
        <f t="shared" si="1"/>
        <v>-</v>
      </c>
    </row>
    <row r="63" spans="1:6">
      <c r="A63" s="24" t="s">
        <v>252</v>
      </c>
      <c r="B63" s="63" t="s">
        <v>182</v>
      </c>
      <c r="C63" s="26" t="s">
        <v>263</v>
      </c>
      <c r="D63" s="27">
        <v>30600</v>
      </c>
      <c r="E63" s="64">
        <v>30600</v>
      </c>
      <c r="F63" s="65" t="str">
        <f t="shared" si="1"/>
        <v>-</v>
      </c>
    </row>
    <row r="64" spans="1:6" ht="67.5">
      <c r="A64" s="24" t="s">
        <v>264</v>
      </c>
      <c r="B64" s="63" t="s">
        <v>182</v>
      </c>
      <c r="C64" s="26" t="s">
        <v>265</v>
      </c>
      <c r="D64" s="27">
        <v>30600</v>
      </c>
      <c r="E64" s="64">
        <v>30600</v>
      </c>
      <c r="F64" s="65" t="str">
        <f t="shared" si="1"/>
        <v>-</v>
      </c>
    </row>
    <row r="65" spans="1:6">
      <c r="A65" s="24" t="s">
        <v>256</v>
      </c>
      <c r="B65" s="63" t="s">
        <v>182</v>
      </c>
      <c r="C65" s="26" t="s">
        <v>266</v>
      </c>
      <c r="D65" s="27">
        <v>30600</v>
      </c>
      <c r="E65" s="64">
        <v>30600</v>
      </c>
      <c r="F65" s="65" t="str">
        <f t="shared" si="1"/>
        <v>-</v>
      </c>
    </row>
    <row r="66" spans="1:6">
      <c r="A66" s="24" t="s">
        <v>168</v>
      </c>
      <c r="B66" s="63" t="s">
        <v>182</v>
      </c>
      <c r="C66" s="26" t="s">
        <v>267</v>
      </c>
      <c r="D66" s="27">
        <v>30600</v>
      </c>
      <c r="E66" s="64">
        <v>30600</v>
      </c>
      <c r="F66" s="65" t="str">
        <f t="shared" si="1"/>
        <v>-</v>
      </c>
    </row>
    <row r="67" spans="1:6">
      <c r="A67" s="51" t="s">
        <v>268</v>
      </c>
      <c r="B67" s="52" t="s">
        <v>182</v>
      </c>
      <c r="C67" s="53" t="s">
        <v>269</v>
      </c>
      <c r="D67" s="54">
        <v>809410</v>
      </c>
      <c r="E67" s="55">
        <v>151949.85</v>
      </c>
      <c r="F67" s="56">
        <f t="shared" si="1"/>
        <v>657460.15</v>
      </c>
    </row>
    <row r="68" spans="1:6">
      <c r="A68" s="24"/>
      <c r="B68" s="63" t="s">
        <v>182</v>
      </c>
      <c r="C68" s="26" t="s">
        <v>270</v>
      </c>
      <c r="D68" s="27">
        <v>809410</v>
      </c>
      <c r="E68" s="64">
        <v>151949.85</v>
      </c>
      <c r="F68" s="65">
        <f t="shared" si="1"/>
        <v>657460.15</v>
      </c>
    </row>
    <row r="69" spans="1:6" ht="22.5">
      <c r="A69" s="24" t="s">
        <v>250</v>
      </c>
      <c r="B69" s="63" t="s">
        <v>182</v>
      </c>
      <c r="C69" s="26" t="s">
        <v>271</v>
      </c>
      <c r="D69" s="27">
        <v>809410</v>
      </c>
      <c r="E69" s="64">
        <v>151949.85</v>
      </c>
      <c r="F69" s="65">
        <f t="shared" si="1"/>
        <v>657460.15</v>
      </c>
    </row>
    <row r="70" spans="1:6">
      <c r="A70" s="24" t="s">
        <v>272</v>
      </c>
      <c r="B70" s="63" t="s">
        <v>182</v>
      </c>
      <c r="C70" s="26" t="s">
        <v>273</v>
      </c>
      <c r="D70" s="27">
        <v>5000</v>
      </c>
      <c r="E70" s="64" t="s">
        <v>44</v>
      </c>
      <c r="F70" s="65">
        <f t="shared" si="1"/>
        <v>5000</v>
      </c>
    </row>
    <row r="71" spans="1:6" ht="56.25">
      <c r="A71" s="24" t="s">
        <v>274</v>
      </c>
      <c r="B71" s="63" t="s">
        <v>182</v>
      </c>
      <c r="C71" s="26" t="s">
        <v>275</v>
      </c>
      <c r="D71" s="27">
        <v>5000</v>
      </c>
      <c r="E71" s="64" t="s">
        <v>44</v>
      </c>
      <c r="F71" s="65">
        <f t="shared" si="1"/>
        <v>5000</v>
      </c>
    </row>
    <row r="72" spans="1:6" ht="22.5">
      <c r="A72" s="24" t="s">
        <v>226</v>
      </c>
      <c r="B72" s="63" t="s">
        <v>182</v>
      </c>
      <c r="C72" s="26" t="s">
        <v>276</v>
      </c>
      <c r="D72" s="27">
        <v>5000</v>
      </c>
      <c r="E72" s="64" t="s">
        <v>44</v>
      </c>
      <c r="F72" s="65">
        <f t="shared" si="1"/>
        <v>5000</v>
      </c>
    </row>
    <row r="73" spans="1:6" ht="22.5">
      <c r="A73" s="24" t="s">
        <v>228</v>
      </c>
      <c r="B73" s="63" t="s">
        <v>182</v>
      </c>
      <c r="C73" s="26" t="s">
        <v>277</v>
      </c>
      <c r="D73" s="27">
        <v>5000</v>
      </c>
      <c r="E73" s="64" t="s">
        <v>44</v>
      </c>
      <c r="F73" s="65">
        <f t="shared" si="1"/>
        <v>5000</v>
      </c>
    </row>
    <row r="74" spans="1:6" ht="22.5">
      <c r="A74" s="24" t="s">
        <v>230</v>
      </c>
      <c r="B74" s="63" t="s">
        <v>182</v>
      </c>
      <c r="C74" s="26" t="s">
        <v>278</v>
      </c>
      <c r="D74" s="27">
        <v>5000</v>
      </c>
      <c r="E74" s="64" t="s">
        <v>44</v>
      </c>
      <c r="F74" s="65">
        <f t="shared" si="1"/>
        <v>5000</v>
      </c>
    </row>
    <row r="75" spans="1:6">
      <c r="A75" s="24" t="s">
        <v>252</v>
      </c>
      <c r="B75" s="63" t="s">
        <v>182</v>
      </c>
      <c r="C75" s="26" t="s">
        <v>279</v>
      </c>
      <c r="D75" s="27">
        <v>804410</v>
      </c>
      <c r="E75" s="64">
        <v>151949.85</v>
      </c>
      <c r="F75" s="65">
        <f t="shared" si="1"/>
        <v>652460.15</v>
      </c>
    </row>
    <row r="76" spans="1:6" ht="67.5">
      <c r="A76" s="66" t="s">
        <v>280</v>
      </c>
      <c r="B76" s="63" t="s">
        <v>182</v>
      </c>
      <c r="C76" s="26" t="s">
        <v>281</v>
      </c>
      <c r="D76" s="27">
        <v>553740</v>
      </c>
      <c r="E76" s="64">
        <v>43739.85</v>
      </c>
      <c r="F76" s="65">
        <f t="shared" si="1"/>
        <v>510000.15</v>
      </c>
    </row>
    <row r="77" spans="1:6" ht="22.5">
      <c r="A77" s="24" t="s">
        <v>226</v>
      </c>
      <c r="B77" s="63" t="s">
        <v>182</v>
      </c>
      <c r="C77" s="26" t="s">
        <v>282</v>
      </c>
      <c r="D77" s="27">
        <v>553740</v>
      </c>
      <c r="E77" s="64">
        <v>43739.85</v>
      </c>
      <c r="F77" s="65">
        <f t="shared" si="1"/>
        <v>510000.15</v>
      </c>
    </row>
    <row r="78" spans="1:6" ht="22.5">
      <c r="A78" s="24" t="s">
        <v>228</v>
      </c>
      <c r="B78" s="63" t="s">
        <v>182</v>
      </c>
      <c r="C78" s="26" t="s">
        <v>283</v>
      </c>
      <c r="D78" s="27">
        <v>553740</v>
      </c>
      <c r="E78" s="64">
        <v>43739.85</v>
      </c>
      <c r="F78" s="65">
        <f t="shared" si="1"/>
        <v>510000.15</v>
      </c>
    </row>
    <row r="79" spans="1:6" ht="22.5">
      <c r="A79" s="24" t="s">
        <v>230</v>
      </c>
      <c r="B79" s="63" t="s">
        <v>182</v>
      </c>
      <c r="C79" s="26" t="s">
        <v>284</v>
      </c>
      <c r="D79" s="27">
        <v>553740</v>
      </c>
      <c r="E79" s="64">
        <v>43739.85</v>
      </c>
      <c r="F79" s="65">
        <f t="shared" ref="F79:F110" si="2">IF(OR(D79="-",IF(E79="-",0,E79)&gt;=IF(D79="-",0,D79)),"-",IF(D79="-",0,D79)-IF(E79="-",0,E79))</f>
        <v>510000.15</v>
      </c>
    </row>
    <row r="80" spans="1:6" ht="33.75">
      <c r="A80" s="24" t="s">
        <v>285</v>
      </c>
      <c r="B80" s="63" t="s">
        <v>182</v>
      </c>
      <c r="C80" s="26" t="s">
        <v>286</v>
      </c>
      <c r="D80" s="27">
        <v>250670</v>
      </c>
      <c r="E80" s="64">
        <v>108210</v>
      </c>
      <c r="F80" s="65">
        <f t="shared" si="2"/>
        <v>142460</v>
      </c>
    </row>
    <row r="81" spans="1:6" ht="22.5">
      <c r="A81" s="24" t="s">
        <v>226</v>
      </c>
      <c r="B81" s="63" t="s">
        <v>182</v>
      </c>
      <c r="C81" s="26" t="s">
        <v>287</v>
      </c>
      <c r="D81" s="27">
        <v>180670</v>
      </c>
      <c r="E81" s="64">
        <v>38210</v>
      </c>
      <c r="F81" s="65">
        <f t="shared" si="2"/>
        <v>142460</v>
      </c>
    </row>
    <row r="82" spans="1:6" ht="22.5">
      <c r="A82" s="24" t="s">
        <v>228</v>
      </c>
      <c r="B82" s="63" t="s">
        <v>182</v>
      </c>
      <c r="C82" s="26" t="s">
        <v>288</v>
      </c>
      <c r="D82" s="27">
        <v>180670</v>
      </c>
      <c r="E82" s="64">
        <v>38210</v>
      </c>
      <c r="F82" s="65">
        <f t="shared" si="2"/>
        <v>142460</v>
      </c>
    </row>
    <row r="83" spans="1:6" ht="22.5">
      <c r="A83" s="24" t="s">
        <v>230</v>
      </c>
      <c r="B83" s="63" t="s">
        <v>182</v>
      </c>
      <c r="C83" s="26" t="s">
        <v>289</v>
      </c>
      <c r="D83" s="27">
        <v>180670</v>
      </c>
      <c r="E83" s="64">
        <v>38210</v>
      </c>
      <c r="F83" s="65">
        <f t="shared" si="2"/>
        <v>142460</v>
      </c>
    </row>
    <row r="84" spans="1:6">
      <c r="A84" s="24" t="s">
        <v>234</v>
      </c>
      <c r="B84" s="63" t="s">
        <v>182</v>
      </c>
      <c r="C84" s="26" t="s">
        <v>290</v>
      </c>
      <c r="D84" s="27">
        <v>70000</v>
      </c>
      <c r="E84" s="64">
        <v>70000</v>
      </c>
      <c r="F84" s="65" t="str">
        <f t="shared" si="2"/>
        <v>-</v>
      </c>
    </row>
    <row r="85" spans="1:6">
      <c r="A85" s="24" t="s">
        <v>236</v>
      </c>
      <c r="B85" s="63" t="s">
        <v>182</v>
      </c>
      <c r="C85" s="26" t="s">
        <v>291</v>
      </c>
      <c r="D85" s="27">
        <v>70000</v>
      </c>
      <c r="E85" s="64">
        <v>70000</v>
      </c>
      <c r="F85" s="65" t="str">
        <f t="shared" si="2"/>
        <v>-</v>
      </c>
    </row>
    <row r="86" spans="1:6">
      <c r="A86" s="24" t="s">
        <v>240</v>
      </c>
      <c r="B86" s="63" t="s">
        <v>182</v>
      </c>
      <c r="C86" s="26" t="s">
        <v>292</v>
      </c>
      <c r="D86" s="27">
        <v>70000</v>
      </c>
      <c r="E86" s="64">
        <v>70000</v>
      </c>
      <c r="F86" s="65" t="str">
        <f t="shared" si="2"/>
        <v>-</v>
      </c>
    </row>
    <row r="87" spans="1:6">
      <c r="A87" s="51" t="s">
        <v>293</v>
      </c>
      <c r="B87" s="52" t="s">
        <v>182</v>
      </c>
      <c r="C87" s="53" t="s">
        <v>294</v>
      </c>
      <c r="D87" s="54">
        <v>294000</v>
      </c>
      <c r="E87" s="55">
        <v>204911.37</v>
      </c>
      <c r="F87" s="56">
        <f t="shared" si="2"/>
        <v>89088.63</v>
      </c>
    </row>
    <row r="88" spans="1:6">
      <c r="A88" s="51" t="s">
        <v>295</v>
      </c>
      <c r="B88" s="52" t="s">
        <v>182</v>
      </c>
      <c r="C88" s="53" t="s">
        <v>296</v>
      </c>
      <c r="D88" s="54">
        <v>294000</v>
      </c>
      <c r="E88" s="55">
        <v>204911.37</v>
      </c>
      <c r="F88" s="56">
        <f t="shared" si="2"/>
        <v>89088.63</v>
      </c>
    </row>
    <row r="89" spans="1:6">
      <c r="A89" s="24"/>
      <c r="B89" s="63" t="s">
        <v>182</v>
      </c>
      <c r="C89" s="26" t="s">
        <v>297</v>
      </c>
      <c r="D89" s="27">
        <v>294000</v>
      </c>
      <c r="E89" s="64">
        <v>204911.37</v>
      </c>
      <c r="F89" s="65">
        <f t="shared" si="2"/>
        <v>89088.63</v>
      </c>
    </row>
    <row r="90" spans="1:6" ht="22.5">
      <c r="A90" s="24" t="s">
        <v>211</v>
      </c>
      <c r="B90" s="63" t="s">
        <v>182</v>
      </c>
      <c r="C90" s="26" t="s">
        <v>298</v>
      </c>
      <c r="D90" s="27">
        <v>294000</v>
      </c>
      <c r="E90" s="64">
        <v>204911.37</v>
      </c>
      <c r="F90" s="65">
        <f t="shared" si="2"/>
        <v>89088.63</v>
      </c>
    </row>
    <row r="91" spans="1:6">
      <c r="A91" s="24" t="s">
        <v>242</v>
      </c>
      <c r="B91" s="63" t="s">
        <v>182</v>
      </c>
      <c r="C91" s="26" t="s">
        <v>299</v>
      </c>
      <c r="D91" s="27">
        <v>294000</v>
      </c>
      <c r="E91" s="64">
        <v>204911.37</v>
      </c>
      <c r="F91" s="65">
        <f t="shared" si="2"/>
        <v>89088.63</v>
      </c>
    </row>
    <row r="92" spans="1:6" ht="45">
      <c r="A92" s="24" t="s">
        <v>300</v>
      </c>
      <c r="B92" s="63" t="s">
        <v>182</v>
      </c>
      <c r="C92" s="26" t="s">
        <v>301</v>
      </c>
      <c r="D92" s="27">
        <v>294000</v>
      </c>
      <c r="E92" s="64">
        <v>204911.37</v>
      </c>
      <c r="F92" s="65">
        <f t="shared" si="2"/>
        <v>89088.63</v>
      </c>
    </row>
    <row r="93" spans="1:6" ht="56.25">
      <c r="A93" s="24" t="s">
        <v>197</v>
      </c>
      <c r="B93" s="63" t="s">
        <v>182</v>
      </c>
      <c r="C93" s="26" t="s">
        <v>302</v>
      </c>
      <c r="D93" s="27">
        <v>294000</v>
      </c>
      <c r="E93" s="64">
        <v>204911.37</v>
      </c>
      <c r="F93" s="65">
        <f t="shared" si="2"/>
        <v>89088.63</v>
      </c>
    </row>
    <row r="94" spans="1:6" ht="22.5">
      <c r="A94" s="24" t="s">
        <v>199</v>
      </c>
      <c r="B94" s="63" t="s">
        <v>182</v>
      </c>
      <c r="C94" s="26" t="s">
        <v>303</v>
      </c>
      <c r="D94" s="27">
        <v>294000</v>
      </c>
      <c r="E94" s="64">
        <v>204911.37</v>
      </c>
      <c r="F94" s="65">
        <f t="shared" si="2"/>
        <v>89088.63</v>
      </c>
    </row>
    <row r="95" spans="1:6" ht="22.5">
      <c r="A95" s="24" t="s">
        <v>201</v>
      </c>
      <c r="B95" s="63" t="s">
        <v>182</v>
      </c>
      <c r="C95" s="26" t="s">
        <v>304</v>
      </c>
      <c r="D95" s="27">
        <v>220000</v>
      </c>
      <c r="E95" s="64">
        <v>162735.92000000001</v>
      </c>
      <c r="F95" s="65">
        <f t="shared" si="2"/>
        <v>57264.079999999987</v>
      </c>
    </row>
    <row r="96" spans="1:6" ht="33.75">
      <c r="A96" s="24" t="s">
        <v>203</v>
      </c>
      <c r="B96" s="63" t="s">
        <v>182</v>
      </c>
      <c r="C96" s="26" t="s">
        <v>305</v>
      </c>
      <c r="D96" s="27">
        <v>74000</v>
      </c>
      <c r="E96" s="64">
        <v>42175.45</v>
      </c>
      <c r="F96" s="65">
        <f t="shared" si="2"/>
        <v>31824.550000000003</v>
      </c>
    </row>
    <row r="97" spans="1:6" ht="22.5">
      <c r="A97" s="51" t="s">
        <v>306</v>
      </c>
      <c r="B97" s="52" t="s">
        <v>182</v>
      </c>
      <c r="C97" s="53" t="s">
        <v>307</v>
      </c>
      <c r="D97" s="54">
        <v>20000</v>
      </c>
      <c r="E97" s="55">
        <v>12000</v>
      </c>
      <c r="F97" s="56">
        <f t="shared" si="2"/>
        <v>8000</v>
      </c>
    </row>
    <row r="98" spans="1:6">
      <c r="A98" s="51" t="s">
        <v>308</v>
      </c>
      <c r="B98" s="52" t="s">
        <v>182</v>
      </c>
      <c r="C98" s="53" t="s">
        <v>309</v>
      </c>
      <c r="D98" s="54">
        <v>20000</v>
      </c>
      <c r="E98" s="55">
        <v>12000</v>
      </c>
      <c r="F98" s="56">
        <f t="shared" si="2"/>
        <v>8000</v>
      </c>
    </row>
    <row r="99" spans="1:6" ht="45">
      <c r="A99" s="24" t="s">
        <v>310</v>
      </c>
      <c r="B99" s="63" t="s">
        <v>182</v>
      </c>
      <c r="C99" s="26" t="s">
        <v>311</v>
      </c>
      <c r="D99" s="27">
        <v>20000</v>
      </c>
      <c r="E99" s="64">
        <v>12000</v>
      </c>
      <c r="F99" s="65">
        <f t="shared" si="2"/>
        <v>8000</v>
      </c>
    </row>
    <row r="100" spans="1:6">
      <c r="A100" s="24" t="s">
        <v>312</v>
      </c>
      <c r="B100" s="63" t="s">
        <v>182</v>
      </c>
      <c r="C100" s="26" t="s">
        <v>313</v>
      </c>
      <c r="D100" s="27">
        <v>20000</v>
      </c>
      <c r="E100" s="64">
        <v>12000</v>
      </c>
      <c r="F100" s="65">
        <f t="shared" si="2"/>
        <v>8000</v>
      </c>
    </row>
    <row r="101" spans="1:6" ht="67.5">
      <c r="A101" s="66" t="s">
        <v>314</v>
      </c>
      <c r="B101" s="63" t="s">
        <v>182</v>
      </c>
      <c r="C101" s="26" t="s">
        <v>315</v>
      </c>
      <c r="D101" s="27">
        <v>20000</v>
      </c>
      <c r="E101" s="64">
        <v>12000</v>
      </c>
      <c r="F101" s="65">
        <f t="shared" si="2"/>
        <v>8000</v>
      </c>
    </row>
    <row r="102" spans="1:6" ht="22.5">
      <c r="A102" s="24" t="s">
        <v>226</v>
      </c>
      <c r="B102" s="63" t="s">
        <v>182</v>
      </c>
      <c r="C102" s="26" t="s">
        <v>316</v>
      </c>
      <c r="D102" s="27">
        <v>20000</v>
      </c>
      <c r="E102" s="64">
        <v>12000</v>
      </c>
      <c r="F102" s="65">
        <f t="shared" si="2"/>
        <v>8000</v>
      </c>
    </row>
    <row r="103" spans="1:6" ht="22.5">
      <c r="A103" s="24" t="s">
        <v>228</v>
      </c>
      <c r="B103" s="63" t="s">
        <v>182</v>
      </c>
      <c r="C103" s="26" t="s">
        <v>317</v>
      </c>
      <c r="D103" s="27">
        <v>20000</v>
      </c>
      <c r="E103" s="64">
        <v>12000</v>
      </c>
      <c r="F103" s="65">
        <f t="shared" si="2"/>
        <v>8000</v>
      </c>
    </row>
    <row r="104" spans="1:6" ht="22.5">
      <c r="A104" s="24" t="s">
        <v>230</v>
      </c>
      <c r="B104" s="63" t="s">
        <v>182</v>
      </c>
      <c r="C104" s="26" t="s">
        <v>318</v>
      </c>
      <c r="D104" s="27">
        <v>20000</v>
      </c>
      <c r="E104" s="64">
        <v>12000</v>
      </c>
      <c r="F104" s="65">
        <f t="shared" si="2"/>
        <v>8000</v>
      </c>
    </row>
    <row r="105" spans="1:6">
      <c r="A105" s="51" t="s">
        <v>319</v>
      </c>
      <c r="B105" s="52" t="s">
        <v>182</v>
      </c>
      <c r="C105" s="53" t="s">
        <v>320</v>
      </c>
      <c r="D105" s="54">
        <v>5857864.79</v>
      </c>
      <c r="E105" s="55">
        <v>3219564.79</v>
      </c>
      <c r="F105" s="56">
        <f t="shared" si="2"/>
        <v>2638300</v>
      </c>
    </row>
    <row r="106" spans="1:6">
      <c r="A106" s="51" t="s">
        <v>321</v>
      </c>
      <c r="B106" s="52" t="s">
        <v>182</v>
      </c>
      <c r="C106" s="53" t="s">
        <v>322</v>
      </c>
      <c r="D106" s="54">
        <v>5759414.79</v>
      </c>
      <c r="E106" s="55">
        <v>3122114.79</v>
      </c>
      <c r="F106" s="56">
        <f t="shared" si="2"/>
        <v>2637300</v>
      </c>
    </row>
    <row r="107" spans="1:6">
      <c r="A107" s="24"/>
      <c r="B107" s="63" t="s">
        <v>182</v>
      </c>
      <c r="C107" s="26" t="s">
        <v>323</v>
      </c>
      <c r="D107" s="27">
        <v>5759414.79</v>
      </c>
      <c r="E107" s="64">
        <v>3122114.79</v>
      </c>
      <c r="F107" s="65">
        <f t="shared" si="2"/>
        <v>2637300</v>
      </c>
    </row>
    <row r="108" spans="1:6" ht="22.5">
      <c r="A108" s="24" t="s">
        <v>250</v>
      </c>
      <c r="B108" s="63" t="s">
        <v>182</v>
      </c>
      <c r="C108" s="26" t="s">
        <v>324</v>
      </c>
      <c r="D108" s="27">
        <v>5759414.79</v>
      </c>
      <c r="E108" s="64">
        <v>3122114.79</v>
      </c>
      <c r="F108" s="65">
        <f t="shared" si="2"/>
        <v>2637300</v>
      </c>
    </row>
    <row r="109" spans="1:6">
      <c r="A109" s="24" t="s">
        <v>252</v>
      </c>
      <c r="B109" s="63" t="s">
        <v>182</v>
      </c>
      <c r="C109" s="26" t="s">
        <v>325</v>
      </c>
      <c r="D109" s="27">
        <v>5759414.79</v>
      </c>
      <c r="E109" s="64">
        <v>3122114.79</v>
      </c>
      <c r="F109" s="65">
        <f t="shared" si="2"/>
        <v>2637300</v>
      </c>
    </row>
    <row r="110" spans="1:6" ht="56.25">
      <c r="A110" s="24" t="s">
        <v>326</v>
      </c>
      <c r="B110" s="63" t="s">
        <v>182</v>
      </c>
      <c r="C110" s="26" t="s">
        <v>327</v>
      </c>
      <c r="D110" s="27">
        <v>5759414.79</v>
      </c>
      <c r="E110" s="64">
        <v>3122114.79</v>
      </c>
      <c r="F110" s="65">
        <f t="shared" si="2"/>
        <v>2637300</v>
      </c>
    </row>
    <row r="111" spans="1:6" ht="22.5">
      <c r="A111" s="24" t="s">
        <v>226</v>
      </c>
      <c r="B111" s="63" t="s">
        <v>182</v>
      </c>
      <c r="C111" s="26" t="s">
        <v>328</v>
      </c>
      <c r="D111" s="27">
        <v>5759414.79</v>
      </c>
      <c r="E111" s="64">
        <v>3122114.79</v>
      </c>
      <c r="F111" s="65">
        <f t="shared" ref="F111:F142" si="3">IF(OR(D111="-",IF(E111="-",0,E111)&gt;=IF(D111="-",0,D111)),"-",IF(D111="-",0,D111)-IF(E111="-",0,E111))</f>
        <v>2637300</v>
      </c>
    </row>
    <row r="112" spans="1:6" ht="22.5">
      <c r="A112" s="24" t="s">
        <v>228</v>
      </c>
      <c r="B112" s="63" t="s">
        <v>182</v>
      </c>
      <c r="C112" s="26" t="s">
        <v>329</v>
      </c>
      <c r="D112" s="27">
        <v>5759414.79</v>
      </c>
      <c r="E112" s="64">
        <v>3122114.79</v>
      </c>
      <c r="F112" s="65">
        <f t="shared" si="3"/>
        <v>2637300</v>
      </c>
    </row>
    <row r="113" spans="1:6" ht="22.5">
      <c r="A113" s="24" t="s">
        <v>230</v>
      </c>
      <c r="B113" s="63" t="s">
        <v>182</v>
      </c>
      <c r="C113" s="26" t="s">
        <v>330</v>
      </c>
      <c r="D113" s="27">
        <v>5759414.79</v>
      </c>
      <c r="E113" s="64">
        <v>3122114.79</v>
      </c>
      <c r="F113" s="65">
        <f t="shared" si="3"/>
        <v>2637300</v>
      </c>
    </row>
    <row r="114" spans="1:6">
      <c r="A114" s="51" t="s">
        <v>331</v>
      </c>
      <c r="B114" s="52" t="s">
        <v>182</v>
      </c>
      <c r="C114" s="53" t="s">
        <v>332</v>
      </c>
      <c r="D114" s="54">
        <v>98450</v>
      </c>
      <c r="E114" s="55">
        <v>97450</v>
      </c>
      <c r="F114" s="56">
        <f t="shared" si="3"/>
        <v>1000</v>
      </c>
    </row>
    <row r="115" spans="1:6">
      <c r="A115" s="24"/>
      <c r="B115" s="63" t="s">
        <v>182</v>
      </c>
      <c r="C115" s="26" t="s">
        <v>333</v>
      </c>
      <c r="D115" s="27">
        <v>98450</v>
      </c>
      <c r="E115" s="64">
        <v>97450</v>
      </c>
      <c r="F115" s="65">
        <f t="shared" si="3"/>
        <v>1000</v>
      </c>
    </row>
    <row r="116" spans="1:6" ht="22.5">
      <c r="A116" s="24" t="s">
        <v>250</v>
      </c>
      <c r="B116" s="63" t="s">
        <v>182</v>
      </c>
      <c r="C116" s="26" t="s">
        <v>334</v>
      </c>
      <c r="D116" s="27">
        <v>98450</v>
      </c>
      <c r="E116" s="64">
        <v>97450</v>
      </c>
      <c r="F116" s="65">
        <f t="shared" si="3"/>
        <v>1000</v>
      </c>
    </row>
    <row r="117" spans="1:6">
      <c r="A117" s="24" t="s">
        <v>252</v>
      </c>
      <c r="B117" s="63" t="s">
        <v>182</v>
      </c>
      <c r="C117" s="26" t="s">
        <v>335</v>
      </c>
      <c r="D117" s="27">
        <v>98450</v>
      </c>
      <c r="E117" s="64">
        <v>97450</v>
      </c>
      <c r="F117" s="65">
        <f t="shared" si="3"/>
        <v>1000</v>
      </c>
    </row>
    <row r="118" spans="1:6" ht="67.5">
      <c r="A118" s="66" t="s">
        <v>280</v>
      </c>
      <c r="B118" s="63" t="s">
        <v>182</v>
      </c>
      <c r="C118" s="26" t="s">
        <v>336</v>
      </c>
      <c r="D118" s="27">
        <v>98450</v>
      </c>
      <c r="E118" s="64">
        <v>97450</v>
      </c>
      <c r="F118" s="65">
        <f t="shared" si="3"/>
        <v>1000</v>
      </c>
    </row>
    <row r="119" spans="1:6" ht="22.5">
      <c r="A119" s="24" t="s">
        <v>226</v>
      </c>
      <c r="B119" s="63" t="s">
        <v>182</v>
      </c>
      <c r="C119" s="26" t="s">
        <v>337</v>
      </c>
      <c r="D119" s="27">
        <v>98450</v>
      </c>
      <c r="E119" s="64">
        <v>97450</v>
      </c>
      <c r="F119" s="65">
        <f t="shared" si="3"/>
        <v>1000</v>
      </c>
    </row>
    <row r="120" spans="1:6" ht="22.5">
      <c r="A120" s="24" t="s">
        <v>228</v>
      </c>
      <c r="B120" s="63" t="s">
        <v>182</v>
      </c>
      <c r="C120" s="26" t="s">
        <v>338</v>
      </c>
      <c r="D120" s="27">
        <v>98450</v>
      </c>
      <c r="E120" s="64">
        <v>97450</v>
      </c>
      <c r="F120" s="65">
        <f t="shared" si="3"/>
        <v>1000</v>
      </c>
    </row>
    <row r="121" spans="1:6" ht="22.5">
      <c r="A121" s="24" t="s">
        <v>230</v>
      </c>
      <c r="B121" s="63" t="s">
        <v>182</v>
      </c>
      <c r="C121" s="26" t="s">
        <v>339</v>
      </c>
      <c r="D121" s="27">
        <v>98450</v>
      </c>
      <c r="E121" s="64">
        <v>97450</v>
      </c>
      <c r="F121" s="65">
        <f t="shared" si="3"/>
        <v>1000</v>
      </c>
    </row>
    <row r="122" spans="1:6">
      <c r="A122" s="51" t="s">
        <v>340</v>
      </c>
      <c r="B122" s="52" t="s">
        <v>182</v>
      </c>
      <c r="C122" s="53" t="s">
        <v>341</v>
      </c>
      <c r="D122" s="54">
        <v>6100160.0800000001</v>
      </c>
      <c r="E122" s="55">
        <v>2316300.7999999998</v>
      </c>
      <c r="F122" s="56">
        <f t="shared" si="3"/>
        <v>3783859.2800000003</v>
      </c>
    </row>
    <row r="123" spans="1:6">
      <c r="A123" s="51" t="s">
        <v>342</v>
      </c>
      <c r="B123" s="52" t="s">
        <v>182</v>
      </c>
      <c r="C123" s="53" t="s">
        <v>343</v>
      </c>
      <c r="D123" s="54">
        <v>6100160.0800000001</v>
      </c>
      <c r="E123" s="55">
        <v>2316300.7999999998</v>
      </c>
      <c r="F123" s="56">
        <f t="shared" si="3"/>
        <v>3783859.2800000003</v>
      </c>
    </row>
    <row r="124" spans="1:6" ht="45">
      <c r="A124" s="24" t="s">
        <v>344</v>
      </c>
      <c r="B124" s="63" t="s">
        <v>182</v>
      </c>
      <c r="C124" s="26" t="s">
        <v>345</v>
      </c>
      <c r="D124" s="27">
        <v>6100160.0800000001</v>
      </c>
      <c r="E124" s="64">
        <v>2316300.7999999998</v>
      </c>
      <c r="F124" s="65">
        <f t="shared" si="3"/>
        <v>3783859.2800000003</v>
      </c>
    </row>
    <row r="125" spans="1:6">
      <c r="A125" s="24" t="s">
        <v>346</v>
      </c>
      <c r="B125" s="63" t="s">
        <v>182</v>
      </c>
      <c r="C125" s="26" t="s">
        <v>347</v>
      </c>
      <c r="D125" s="27">
        <v>6100160.0800000001</v>
      </c>
      <c r="E125" s="64">
        <v>2316300.7999999998</v>
      </c>
      <c r="F125" s="65">
        <f t="shared" si="3"/>
        <v>3783859.2800000003</v>
      </c>
    </row>
    <row r="126" spans="1:6" ht="78.75">
      <c r="A126" s="66" t="s">
        <v>348</v>
      </c>
      <c r="B126" s="63" t="s">
        <v>182</v>
      </c>
      <c r="C126" s="26" t="s">
        <v>349</v>
      </c>
      <c r="D126" s="27">
        <v>1896560.08</v>
      </c>
      <c r="E126" s="64">
        <v>1085077.21</v>
      </c>
      <c r="F126" s="65">
        <f t="shared" si="3"/>
        <v>811482.87000000011</v>
      </c>
    </row>
    <row r="127" spans="1:6" ht="22.5">
      <c r="A127" s="24" t="s">
        <v>226</v>
      </c>
      <c r="B127" s="63" t="s">
        <v>182</v>
      </c>
      <c r="C127" s="26" t="s">
        <v>350</v>
      </c>
      <c r="D127" s="27">
        <v>1896560.08</v>
      </c>
      <c r="E127" s="64">
        <v>1085077.21</v>
      </c>
      <c r="F127" s="65">
        <f t="shared" si="3"/>
        <v>811482.87000000011</v>
      </c>
    </row>
    <row r="128" spans="1:6" ht="22.5">
      <c r="A128" s="24" t="s">
        <v>228</v>
      </c>
      <c r="B128" s="63" t="s">
        <v>182</v>
      </c>
      <c r="C128" s="26" t="s">
        <v>351</v>
      </c>
      <c r="D128" s="27">
        <v>1896560.08</v>
      </c>
      <c r="E128" s="64">
        <v>1085077.21</v>
      </c>
      <c r="F128" s="65">
        <f t="shared" si="3"/>
        <v>811482.87000000011</v>
      </c>
    </row>
    <row r="129" spans="1:6" ht="22.5">
      <c r="A129" s="24" t="s">
        <v>230</v>
      </c>
      <c r="B129" s="63" t="s">
        <v>182</v>
      </c>
      <c r="C129" s="26" t="s">
        <v>352</v>
      </c>
      <c r="D129" s="27">
        <v>941300</v>
      </c>
      <c r="E129" s="64">
        <v>503537.71</v>
      </c>
      <c r="F129" s="65">
        <f t="shared" si="3"/>
        <v>437762.29</v>
      </c>
    </row>
    <row r="130" spans="1:6">
      <c r="A130" s="24" t="s">
        <v>232</v>
      </c>
      <c r="B130" s="63" t="s">
        <v>182</v>
      </c>
      <c r="C130" s="26" t="s">
        <v>353</v>
      </c>
      <c r="D130" s="27">
        <v>955260.08</v>
      </c>
      <c r="E130" s="64">
        <v>581539.5</v>
      </c>
      <c r="F130" s="65">
        <f t="shared" si="3"/>
        <v>373720.57999999996</v>
      </c>
    </row>
    <row r="131" spans="1:6" ht="67.5">
      <c r="A131" s="66" t="s">
        <v>354</v>
      </c>
      <c r="B131" s="63" t="s">
        <v>182</v>
      </c>
      <c r="C131" s="26" t="s">
        <v>355</v>
      </c>
      <c r="D131" s="27">
        <v>1875700</v>
      </c>
      <c r="E131" s="64">
        <v>1231223.5900000001</v>
      </c>
      <c r="F131" s="65">
        <f t="shared" si="3"/>
        <v>644476.40999999992</v>
      </c>
    </row>
    <row r="132" spans="1:6" ht="22.5">
      <c r="A132" s="24" t="s">
        <v>226</v>
      </c>
      <c r="B132" s="63" t="s">
        <v>182</v>
      </c>
      <c r="C132" s="26" t="s">
        <v>356</v>
      </c>
      <c r="D132" s="27">
        <v>1875700</v>
      </c>
      <c r="E132" s="64">
        <v>1231223.5900000001</v>
      </c>
      <c r="F132" s="65">
        <f t="shared" si="3"/>
        <v>644476.40999999992</v>
      </c>
    </row>
    <row r="133" spans="1:6" ht="22.5">
      <c r="A133" s="24" t="s">
        <v>228</v>
      </c>
      <c r="B133" s="63" t="s">
        <v>182</v>
      </c>
      <c r="C133" s="26" t="s">
        <v>357</v>
      </c>
      <c r="D133" s="27">
        <v>1875700</v>
      </c>
      <c r="E133" s="64">
        <v>1231223.5900000001</v>
      </c>
      <c r="F133" s="65">
        <f t="shared" si="3"/>
        <v>644476.40999999992</v>
      </c>
    </row>
    <row r="134" spans="1:6" ht="22.5">
      <c r="A134" s="24" t="s">
        <v>230</v>
      </c>
      <c r="B134" s="63" t="s">
        <v>182</v>
      </c>
      <c r="C134" s="26" t="s">
        <v>358</v>
      </c>
      <c r="D134" s="27">
        <v>1875700</v>
      </c>
      <c r="E134" s="64">
        <v>1231223.5900000001</v>
      </c>
      <c r="F134" s="65">
        <f t="shared" si="3"/>
        <v>644476.40999999992</v>
      </c>
    </row>
    <row r="135" spans="1:6" ht="90">
      <c r="A135" s="66" t="s">
        <v>359</v>
      </c>
      <c r="B135" s="63" t="s">
        <v>182</v>
      </c>
      <c r="C135" s="26" t="s">
        <v>360</v>
      </c>
      <c r="D135" s="27">
        <v>2327900</v>
      </c>
      <c r="E135" s="64" t="s">
        <v>44</v>
      </c>
      <c r="F135" s="65">
        <f t="shared" si="3"/>
        <v>2327900</v>
      </c>
    </row>
    <row r="136" spans="1:6" ht="22.5">
      <c r="A136" s="24" t="s">
        <v>226</v>
      </c>
      <c r="B136" s="63" t="s">
        <v>182</v>
      </c>
      <c r="C136" s="26" t="s">
        <v>361</v>
      </c>
      <c r="D136" s="27">
        <v>2327900</v>
      </c>
      <c r="E136" s="64" t="s">
        <v>44</v>
      </c>
      <c r="F136" s="65">
        <f t="shared" si="3"/>
        <v>2327900</v>
      </c>
    </row>
    <row r="137" spans="1:6" ht="22.5">
      <c r="A137" s="24" t="s">
        <v>228</v>
      </c>
      <c r="B137" s="63" t="s">
        <v>182</v>
      </c>
      <c r="C137" s="26" t="s">
        <v>362</v>
      </c>
      <c r="D137" s="27">
        <v>2327900</v>
      </c>
      <c r="E137" s="64" t="s">
        <v>44</v>
      </c>
      <c r="F137" s="65">
        <f t="shared" si="3"/>
        <v>2327900</v>
      </c>
    </row>
    <row r="138" spans="1:6" ht="22.5">
      <c r="A138" s="24" t="s">
        <v>230</v>
      </c>
      <c r="B138" s="63" t="s">
        <v>182</v>
      </c>
      <c r="C138" s="26" t="s">
        <v>363</v>
      </c>
      <c r="D138" s="27">
        <v>2327900</v>
      </c>
      <c r="E138" s="64" t="s">
        <v>44</v>
      </c>
      <c r="F138" s="65">
        <f t="shared" si="3"/>
        <v>2327900</v>
      </c>
    </row>
    <row r="139" spans="1:6">
      <c r="A139" s="51" t="s">
        <v>364</v>
      </c>
      <c r="B139" s="52" t="s">
        <v>182</v>
      </c>
      <c r="C139" s="53" t="s">
        <v>365</v>
      </c>
      <c r="D139" s="54">
        <v>15800</v>
      </c>
      <c r="E139" s="55" t="s">
        <v>44</v>
      </c>
      <c r="F139" s="56">
        <f t="shared" si="3"/>
        <v>15800</v>
      </c>
    </row>
    <row r="140" spans="1:6" ht="22.5">
      <c r="A140" s="51" t="s">
        <v>366</v>
      </c>
      <c r="B140" s="52" t="s">
        <v>182</v>
      </c>
      <c r="C140" s="53" t="s">
        <v>367</v>
      </c>
      <c r="D140" s="54">
        <v>15800</v>
      </c>
      <c r="E140" s="55" t="s">
        <v>44</v>
      </c>
      <c r="F140" s="56">
        <f t="shared" si="3"/>
        <v>15800</v>
      </c>
    </row>
    <row r="141" spans="1:6" ht="22.5">
      <c r="A141" s="24" t="s">
        <v>368</v>
      </c>
      <c r="B141" s="63" t="s">
        <v>182</v>
      </c>
      <c r="C141" s="26" t="s">
        <v>369</v>
      </c>
      <c r="D141" s="27">
        <v>15800</v>
      </c>
      <c r="E141" s="64" t="s">
        <v>44</v>
      </c>
      <c r="F141" s="65">
        <f t="shared" si="3"/>
        <v>15800</v>
      </c>
    </row>
    <row r="142" spans="1:6">
      <c r="A142" s="24" t="s">
        <v>370</v>
      </c>
      <c r="B142" s="63" t="s">
        <v>182</v>
      </c>
      <c r="C142" s="26" t="s">
        <v>371</v>
      </c>
      <c r="D142" s="27">
        <v>15800</v>
      </c>
      <c r="E142" s="64" t="s">
        <v>44</v>
      </c>
      <c r="F142" s="65">
        <f t="shared" si="3"/>
        <v>15800</v>
      </c>
    </row>
    <row r="143" spans="1:6" ht="90">
      <c r="A143" s="66" t="s">
        <v>372</v>
      </c>
      <c r="B143" s="63" t="s">
        <v>182</v>
      </c>
      <c r="C143" s="26" t="s">
        <v>373</v>
      </c>
      <c r="D143" s="27">
        <v>15800</v>
      </c>
      <c r="E143" s="64" t="s">
        <v>44</v>
      </c>
      <c r="F143" s="65">
        <f t="shared" ref="F143:F172" si="4">IF(OR(D143="-",IF(E143="-",0,E143)&gt;=IF(D143="-",0,D143)),"-",IF(D143="-",0,D143)-IF(E143="-",0,E143))</f>
        <v>15800</v>
      </c>
    </row>
    <row r="144" spans="1:6" ht="22.5">
      <c r="A144" s="24" t="s">
        <v>226</v>
      </c>
      <c r="B144" s="63" t="s">
        <v>182</v>
      </c>
      <c r="C144" s="26" t="s">
        <v>374</v>
      </c>
      <c r="D144" s="27">
        <v>15800</v>
      </c>
      <c r="E144" s="64" t="s">
        <v>44</v>
      </c>
      <c r="F144" s="65">
        <f t="shared" si="4"/>
        <v>15800</v>
      </c>
    </row>
    <row r="145" spans="1:6" ht="22.5">
      <c r="A145" s="24" t="s">
        <v>228</v>
      </c>
      <c r="B145" s="63" t="s">
        <v>182</v>
      </c>
      <c r="C145" s="26" t="s">
        <v>375</v>
      </c>
      <c r="D145" s="27">
        <v>15800</v>
      </c>
      <c r="E145" s="64" t="s">
        <v>44</v>
      </c>
      <c r="F145" s="65">
        <f t="shared" si="4"/>
        <v>15800</v>
      </c>
    </row>
    <row r="146" spans="1:6" ht="22.5">
      <c r="A146" s="24" t="s">
        <v>230</v>
      </c>
      <c r="B146" s="63" t="s">
        <v>182</v>
      </c>
      <c r="C146" s="26" t="s">
        <v>376</v>
      </c>
      <c r="D146" s="27">
        <v>15800</v>
      </c>
      <c r="E146" s="64" t="s">
        <v>44</v>
      </c>
      <c r="F146" s="65">
        <f t="shared" si="4"/>
        <v>15800</v>
      </c>
    </row>
    <row r="147" spans="1:6">
      <c r="A147" s="51" t="s">
        <v>377</v>
      </c>
      <c r="B147" s="52" t="s">
        <v>182</v>
      </c>
      <c r="C147" s="53" t="s">
        <v>378</v>
      </c>
      <c r="D147" s="54">
        <v>7179110</v>
      </c>
      <c r="E147" s="55">
        <v>4854123.29</v>
      </c>
      <c r="F147" s="56">
        <f t="shared" si="4"/>
        <v>2324986.71</v>
      </c>
    </row>
    <row r="148" spans="1:6">
      <c r="A148" s="51" t="s">
        <v>379</v>
      </c>
      <c r="B148" s="52" t="s">
        <v>182</v>
      </c>
      <c r="C148" s="53" t="s">
        <v>380</v>
      </c>
      <c r="D148" s="54">
        <v>7179110</v>
      </c>
      <c r="E148" s="55">
        <v>4854123.29</v>
      </c>
      <c r="F148" s="56">
        <f t="shared" si="4"/>
        <v>2324986.71</v>
      </c>
    </row>
    <row r="149" spans="1:6" ht="22.5">
      <c r="A149" s="24" t="s">
        <v>381</v>
      </c>
      <c r="B149" s="63" t="s">
        <v>182</v>
      </c>
      <c r="C149" s="26" t="s">
        <v>382</v>
      </c>
      <c r="D149" s="27">
        <v>7179110</v>
      </c>
      <c r="E149" s="64">
        <v>4854123.29</v>
      </c>
      <c r="F149" s="65">
        <f t="shared" si="4"/>
        <v>2324986.71</v>
      </c>
    </row>
    <row r="150" spans="1:6">
      <c r="A150" s="24" t="s">
        <v>383</v>
      </c>
      <c r="B150" s="63" t="s">
        <v>182</v>
      </c>
      <c r="C150" s="26" t="s">
        <v>384</v>
      </c>
      <c r="D150" s="27">
        <v>7179110</v>
      </c>
      <c r="E150" s="64">
        <v>4854123.29</v>
      </c>
      <c r="F150" s="65">
        <f t="shared" si="4"/>
        <v>2324986.71</v>
      </c>
    </row>
    <row r="151" spans="1:6" ht="56.25">
      <c r="A151" s="24" t="s">
        <v>385</v>
      </c>
      <c r="B151" s="63" t="s">
        <v>182</v>
      </c>
      <c r="C151" s="26" t="s">
        <v>386</v>
      </c>
      <c r="D151" s="27">
        <v>7179110</v>
      </c>
      <c r="E151" s="64">
        <v>4854123.29</v>
      </c>
      <c r="F151" s="65">
        <f t="shared" si="4"/>
        <v>2324986.71</v>
      </c>
    </row>
    <row r="152" spans="1:6" ht="22.5">
      <c r="A152" s="24" t="s">
        <v>387</v>
      </c>
      <c r="B152" s="63" t="s">
        <v>182</v>
      </c>
      <c r="C152" s="26" t="s">
        <v>388</v>
      </c>
      <c r="D152" s="27">
        <v>7179110</v>
      </c>
      <c r="E152" s="64">
        <v>4854123.29</v>
      </c>
      <c r="F152" s="65">
        <f t="shared" si="4"/>
        <v>2324986.71</v>
      </c>
    </row>
    <row r="153" spans="1:6">
      <c r="A153" s="24" t="s">
        <v>389</v>
      </c>
      <c r="B153" s="63" t="s">
        <v>182</v>
      </c>
      <c r="C153" s="26" t="s">
        <v>390</v>
      </c>
      <c r="D153" s="27">
        <v>7179110</v>
      </c>
      <c r="E153" s="64">
        <v>4854123.29</v>
      </c>
      <c r="F153" s="65">
        <f t="shared" si="4"/>
        <v>2324986.71</v>
      </c>
    </row>
    <row r="154" spans="1:6" ht="45">
      <c r="A154" s="24" t="s">
        <v>391</v>
      </c>
      <c r="B154" s="63" t="s">
        <v>182</v>
      </c>
      <c r="C154" s="26" t="s">
        <v>392</v>
      </c>
      <c r="D154" s="27">
        <v>7070160</v>
      </c>
      <c r="E154" s="64">
        <v>4745173.29</v>
      </c>
      <c r="F154" s="65">
        <f t="shared" si="4"/>
        <v>2324986.71</v>
      </c>
    </row>
    <row r="155" spans="1:6">
      <c r="A155" s="24" t="s">
        <v>393</v>
      </c>
      <c r="B155" s="63" t="s">
        <v>182</v>
      </c>
      <c r="C155" s="26" t="s">
        <v>394</v>
      </c>
      <c r="D155" s="27">
        <v>108950</v>
      </c>
      <c r="E155" s="64">
        <v>108950</v>
      </c>
      <c r="F155" s="65" t="str">
        <f t="shared" si="4"/>
        <v>-</v>
      </c>
    </row>
    <row r="156" spans="1:6">
      <c r="A156" s="51" t="s">
        <v>395</v>
      </c>
      <c r="B156" s="52" t="s">
        <v>182</v>
      </c>
      <c r="C156" s="53" t="s">
        <v>396</v>
      </c>
      <c r="D156" s="54">
        <v>275800</v>
      </c>
      <c r="E156" s="55">
        <v>204317.91</v>
      </c>
      <c r="F156" s="56">
        <f t="shared" si="4"/>
        <v>71482.09</v>
      </c>
    </row>
    <row r="157" spans="1:6">
      <c r="A157" s="51" t="s">
        <v>397</v>
      </c>
      <c r="B157" s="52" t="s">
        <v>182</v>
      </c>
      <c r="C157" s="53" t="s">
        <v>398</v>
      </c>
      <c r="D157" s="54">
        <v>275800</v>
      </c>
      <c r="E157" s="55">
        <v>204317.91</v>
      </c>
      <c r="F157" s="56">
        <f t="shared" si="4"/>
        <v>71482.09</v>
      </c>
    </row>
    <row r="158" spans="1:6">
      <c r="A158" s="24"/>
      <c r="B158" s="63" t="s">
        <v>182</v>
      </c>
      <c r="C158" s="26" t="s">
        <v>399</v>
      </c>
      <c r="D158" s="27">
        <v>275800</v>
      </c>
      <c r="E158" s="64">
        <v>204317.91</v>
      </c>
      <c r="F158" s="65">
        <f t="shared" si="4"/>
        <v>71482.09</v>
      </c>
    </row>
    <row r="159" spans="1:6" ht="22.5">
      <c r="A159" s="24" t="s">
        <v>250</v>
      </c>
      <c r="B159" s="63" t="s">
        <v>182</v>
      </c>
      <c r="C159" s="26" t="s">
        <v>400</v>
      </c>
      <c r="D159" s="27">
        <v>275800</v>
      </c>
      <c r="E159" s="64">
        <v>204317.91</v>
      </c>
      <c r="F159" s="65">
        <f t="shared" si="4"/>
        <v>71482.09</v>
      </c>
    </row>
    <row r="160" spans="1:6">
      <c r="A160" s="24" t="s">
        <v>252</v>
      </c>
      <c r="B160" s="63" t="s">
        <v>182</v>
      </c>
      <c r="C160" s="26" t="s">
        <v>401</v>
      </c>
      <c r="D160" s="27">
        <v>275800</v>
      </c>
      <c r="E160" s="64">
        <v>204317.91</v>
      </c>
      <c r="F160" s="65">
        <f t="shared" si="4"/>
        <v>71482.09</v>
      </c>
    </row>
    <row r="161" spans="1:6" ht="56.25">
      <c r="A161" s="24" t="s">
        <v>402</v>
      </c>
      <c r="B161" s="63" t="s">
        <v>182</v>
      </c>
      <c r="C161" s="26" t="s">
        <v>403</v>
      </c>
      <c r="D161" s="27">
        <v>275800</v>
      </c>
      <c r="E161" s="64">
        <v>204317.91</v>
      </c>
      <c r="F161" s="65">
        <f t="shared" si="4"/>
        <v>71482.09</v>
      </c>
    </row>
    <row r="162" spans="1:6">
      <c r="A162" s="24" t="s">
        <v>404</v>
      </c>
      <c r="B162" s="63" t="s">
        <v>182</v>
      </c>
      <c r="C162" s="26" t="s">
        <v>405</v>
      </c>
      <c r="D162" s="27">
        <v>275800</v>
      </c>
      <c r="E162" s="64">
        <v>204317.91</v>
      </c>
      <c r="F162" s="65">
        <f t="shared" si="4"/>
        <v>71482.09</v>
      </c>
    </row>
    <row r="163" spans="1:6">
      <c r="A163" s="24" t="s">
        <v>406</v>
      </c>
      <c r="B163" s="63" t="s">
        <v>182</v>
      </c>
      <c r="C163" s="26" t="s">
        <v>407</v>
      </c>
      <c r="D163" s="27">
        <v>275800</v>
      </c>
      <c r="E163" s="64">
        <v>204317.91</v>
      </c>
      <c r="F163" s="65">
        <f t="shared" si="4"/>
        <v>71482.09</v>
      </c>
    </row>
    <row r="164" spans="1:6">
      <c r="A164" s="24" t="s">
        <v>408</v>
      </c>
      <c r="B164" s="63" t="s">
        <v>182</v>
      </c>
      <c r="C164" s="26" t="s">
        <v>409</v>
      </c>
      <c r="D164" s="27">
        <v>275800</v>
      </c>
      <c r="E164" s="64">
        <v>204317.91</v>
      </c>
      <c r="F164" s="65">
        <f t="shared" si="4"/>
        <v>71482.09</v>
      </c>
    </row>
    <row r="165" spans="1:6">
      <c r="A165" s="51" t="s">
        <v>410</v>
      </c>
      <c r="B165" s="52" t="s">
        <v>182</v>
      </c>
      <c r="C165" s="53" t="s">
        <v>411</v>
      </c>
      <c r="D165" s="54">
        <v>20000</v>
      </c>
      <c r="E165" s="55" t="s">
        <v>44</v>
      </c>
      <c r="F165" s="56">
        <f t="shared" si="4"/>
        <v>20000</v>
      </c>
    </row>
    <row r="166" spans="1:6">
      <c r="A166" s="51" t="s">
        <v>412</v>
      </c>
      <c r="B166" s="52" t="s">
        <v>182</v>
      </c>
      <c r="C166" s="53" t="s">
        <v>413</v>
      </c>
      <c r="D166" s="54">
        <v>20000</v>
      </c>
      <c r="E166" s="55" t="s">
        <v>44</v>
      </c>
      <c r="F166" s="56">
        <f t="shared" si="4"/>
        <v>20000</v>
      </c>
    </row>
    <row r="167" spans="1:6" ht="22.5">
      <c r="A167" s="24" t="s">
        <v>414</v>
      </c>
      <c r="B167" s="63" t="s">
        <v>182</v>
      </c>
      <c r="C167" s="26" t="s">
        <v>415</v>
      </c>
      <c r="D167" s="27">
        <v>20000</v>
      </c>
      <c r="E167" s="64" t="s">
        <v>44</v>
      </c>
      <c r="F167" s="65">
        <f t="shared" si="4"/>
        <v>20000</v>
      </c>
    </row>
    <row r="168" spans="1:6">
      <c r="A168" s="24" t="s">
        <v>416</v>
      </c>
      <c r="B168" s="63" t="s">
        <v>182</v>
      </c>
      <c r="C168" s="26" t="s">
        <v>417</v>
      </c>
      <c r="D168" s="27">
        <v>20000</v>
      </c>
      <c r="E168" s="64" t="s">
        <v>44</v>
      </c>
      <c r="F168" s="65">
        <f t="shared" si="4"/>
        <v>20000</v>
      </c>
    </row>
    <row r="169" spans="1:6" ht="56.25">
      <c r="A169" s="24" t="s">
        <v>418</v>
      </c>
      <c r="B169" s="63" t="s">
        <v>182</v>
      </c>
      <c r="C169" s="26" t="s">
        <v>419</v>
      </c>
      <c r="D169" s="27">
        <v>20000</v>
      </c>
      <c r="E169" s="64" t="s">
        <v>44</v>
      </c>
      <c r="F169" s="65">
        <f t="shared" si="4"/>
        <v>20000</v>
      </c>
    </row>
    <row r="170" spans="1:6" ht="22.5">
      <c r="A170" s="24" t="s">
        <v>226</v>
      </c>
      <c r="B170" s="63" t="s">
        <v>182</v>
      </c>
      <c r="C170" s="26" t="s">
        <v>420</v>
      </c>
      <c r="D170" s="27">
        <v>20000</v>
      </c>
      <c r="E170" s="64" t="s">
        <v>44</v>
      </c>
      <c r="F170" s="65">
        <f t="shared" si="4"/>
        <v>20000</v>
      </c>
    </row>
    <row r="171" spans="1:6" ht="22.5">
      <c r="A171" s="24" t="s">
        <v>228</v>
      </c>
      <c r="B171" s="63" t="s">
        <v>182</v>
      </c>
      <c r="C171" s="26" t="s">
        <v>421</v>
      </c>
      <c r="D171" s="27">
        <v>20000</v>
      </c>
      <c r="E171" s="64" t="s">
        <v>44</v>
      </c>
      <c r="F171" s="65">
        <f t="shared" si="4"/>
        <v>20000</v>
      </c>
    </row>
    <row r="172" spans="1:6" ht="22.5">
      <c r="A172" s="24" t="s">
        <v>230</v>
      </c>
      <c r="B172" s="63" t="s">
        <v>182</v>
      </c>
      <c r="C172" s="26" t="s">
        <v>422</v>
      </c>
      <c r="D172" s="27">
        <v>20000</v>
      </c>
      <c r="E172" s="64" t="s">
        <v>44</v>
      </c>
      <c r="F172" s="65">
        <f t="shared" si="4"/>
        <v>20000</v>
      </c>
    </row>
    <row r="173" spans="1:6" ht="9" customHeight="1">
      <c r="A173" s="67"/>
      <c r="B173" s="68"/>
      <c r="C173" s="69"/>
      <c r="D173" s="70"/>
      <c r="E173" s="68"/>
      <c r="F173" s="68"/>
    </row>
    <row r="174" spans="1:6" ht="13.5" customHeight="1">
      <c r="A174" s="71" t="s">
        <v>423</v>
      </c>
      <c r="B174" s="72" t="s">
        <v>424</v>
      </c>
      <c r="C174" s="73" t="s">
        <v>183</v>
      </c>
      <c r="D174" s="74">
        <v>-1887795.68</v>
      </c>
      <c r="E174" s="74">
        <v>1854579.85</v>
      </c>
      <c r="F174" s="75" t="s">
        <v>425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workbookViewId="0">
      <selection activeCell="F19" sqref="F19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426</v>
      </c>
      <c r="B1" s="119"/>
      <c r="C1" s="119"/>
      <c r="D1" s="119"/>
      <c r="E1" s="119"/>
      <c r="F1" s="119"/>
    </row>
    <row r="2" spans="1:6" ht="13.15" customHeight="1">
      <c r="A2" s="107" t="s">
        <v>427</v>
      </c>
      <c r="B2" s="107"/>
      <c r="C2" s="107"/>
      <c r="D2" s="107"/>
      <c r="E2" s="107"/>
      <c r="F2" s="107"/>
    </row>
    <row r="3" spans="1:6" ht="9" customHeight="1" thickBot="1">
      <c r="A3" s="5"/>
      <c r="B3" s="76"/>
      <c r="C3" s="43"/>
      <c r="D3" s="9"/>
      <c r="E3" s="9"/>
      <c r="F3" s="43"/>
    </row>
    <row r="4" spans="1:6" ht="13.9" customHeight="1">
      <c r="A4" s="101" t="s">
        <v>21</v>
      </c>
      <c r="B4" s="95" t="s">
        <v>22</v>
      </c>
      <c r="C4" s="112" t="s">
        <v>428</v>
      </c>
      <c r="D4" s="98" t="s">
        <v>24</v>
      </c>
      <c r="E4" s="98" t="s">
        <v>25</v>
      </c>
      <c r="F4" s="104" t="s">
        <v>26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 thickBo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>
      <c r="A12" s="77" t="s">
        <v>429</v>
      </c>
      <c r="B12" s="78" t="s">
        <v>430</v>
      </c>
      <c r="C12" s="79" t="s">
        <v>183</v>
      </c>
      <c r="D12" s="80">
        <f>D18</f>
        <v>1887795.68</v>
      </c>
      <c r="E12" s="80">
        <v>-2129050.0699999998</v>
      </c>
      <c r="F12" s="81" t="s">
        <v>183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2.5">
      <c r="A14" s="51" t="s">
        <v>431</v>
      </c>
      <c r="B14" s="87" t="s">
        <v>432</v>
      </c>
      <c r="C14" s="88" t="s">
        <v>183</v>
      </c>
      <c r="D14" s="54" t="s">
        <v>44</v>
      </c>
      <c r="E14" s="54" t="s">
        <v>44</v>
      </c>
      <c r="F14" s="56" t="s">
        <v>44</v>
      </c>
    </row>
    <row r="15" spans="1:6">
      <c r="A15" s="82" t="s">
        <v>433</v>
      </c>
      <c r="B15" s="83"/>
      <c r="C15" s="84"/>
      <c r="D15" s="85"/>
      <c r="E15" s="85"/>
      <c r="F15" s="86"/>
    </row>
    <row r="16" spans="1:6">
      <c r="A16" s="51" t="s">
        <v>434</v>
      </c>
      <c r="B16" s="87" t="s">
        <v>435</v>
      </c>
      <c r="C16" s="88" t="s">
        <v>183</v>
      </c>
      <c r="D16" s="54" t="s">
        <v>44</v>
      </c>
      <c r="E16" s="54" t="s">
        <v>44</v>
      </c>
      <c r="F16" s="56" t="s">
        <v>44</v>
      </c>
    </row>
    <row r="17" spans="1:6">
      <c r="A17" s="82" t="s">
        <v>433</v>
      </c>
      <c r="B17" s="83"/>
      <c r="C17" s="84"/>
      <c r="D17" s="85"/>
      <c r="E17" s="85"/>
      <c r="F17" s="86"/>
    </row>
    <row r="18" spans="1:6">
      <c r="A18" s="121" t="s">
        <v>436</v>
      </c>
      <c r="B18" s="122">
        <v>700</v>
      </c>
      <c r="C18" s="123"/>
      <c r="D18" s="80">
        <f>D19</f>
        <v>1887795.68</v>
      </c>
      <c r="E18" s="80">
        <f>E19</f>
        <v>-1854579.85</v>
      </c>
      <c r="F18" s="81">
        <f>F19</f>
        <v>3742375.53</v>
      </c>
    </row>
    <row r="19" spans="1:6" ht="22.5">
      <c r="A19" s="124" t="s">
        <v>454</v>
      </c>
      <c r="B19" s="122">
        <v>700</v>
      </c>
      <c r="C19" s="123" t="s">
        <v>455</v>
      </c>
      <c r="D19" s="80">
        <v>1887795.68</v>
      </c>
      <c r="E19" s="80">
        <v>-1854579.85</v>
      </c>
      <c r="F19" s="81">
        <v>3742375.53</v>
      </c>
    </row>
    <row r="20" spans="1:6">
      <c r="A20" s="125" t="s">
        <v>456</v>
      </c>
      <c r="B20" s="122">
        <v>710</v>
      </c>
      <c r="C20" s="123" t="s">
        <v>457</v>
      </c>
      <c r="D20" s="80">
        <f t="shared" ref="D20:E22" si="0">D21</f>
        <v>-26900700</v>
      </c>
      <c r="E20" s="80">
        <f t="shared" si="0"/>
        <v>-18751368.280000001</v>
      </c>
      <c r="F20" s="81"/>
    </row>
    <row r="21" spans="1:6">
      <c r="A21" s="125" t="s">
        <v>458</v>
      </c>
      <c r="B21" s="122">
        <v>710</v>
      </c>
      <c r="C21" s="123" t="s">
        <v>459</v>
      </c>
      <c r="D21" s="27">
        <f t="shared" si="0"/>
        <v>-26900700</v>
      </c>
      <c r="E21" s="27">
        <f t="shared" si="0"/>
        <v>-18751368.280000001</v>
      </c>
      <c r="F21" s="65" t="s">
        <v>425</v>
      </c>
    </row>
    <row r="22" spans="1:6" ht="22.5">
      <c r="A22" s="125" t="s">
        <v>460</v>
      </c>
      <c r="B22" s="122">
        <v>710</v>
      </c>
      <c r="C22" s="123" t="s">
        <v>461</v>
      </c>
      <c r="D22" s="27">
        <f t="shared" si="0"/>
        <v>-26900700</v>
      </c>
      <c r="E22" s="27">
        <f t="shared" si="0"/>
        <v>-18751368.280000001</v>
      </c>
      <c r="F22" s="65"/>
    </row>
    <row r="23" spans="1:6" ht="22.5">
      <c r="A23" s="125" t="s">
        <v>462</v>
      </c>
      <c r="B23" s="122">
        <v>710</v>
      </c>
      <c r="C23" s="123" t="s">
        <v>463</v>
      </c>
      <c r="D23" s="27">
        <v>-26900700</v>
      </c>
      <c r="E23" s="27">
        <v>-18751368.280000001</v>
      </c>
      <c r="F23" s="65" t="s">
        <v>425</v>
      </c>
    </row>
    <row r="24" spans="1:6">
      <c r="A24" s="126" t="s">
        <v>464</v>
      </c>
      <c r="B24" s="127">
        <v>720</v>
      </c>
      <c r="C24" s="128" t="s">
        <v>465</v>
      </c>
      <c r="D24" s="80">
        <f t="shared" ref="D24:E26" si="1">D25</f>
        <v>28788495.68</v>
      </c>
      <c r="E24" s="80">
        <f t="shared" si="1"/>
        <v>16896788.43</v>
      </c>
      <c r="F24" s="81"/>
    </row>
    <row r="25" spans="1:6">
      <c r="A25" s="126" t="s">
        <v>466</v>
      </c>
      <c r="B25" s="127">
        <v>720</v>
      </c>
      <c r="C25" s="128" t="s">
        <v>467</v>
      </c>
      <c r="D25" s="80">
        <f t="shared" si="1"/>
        <v>28788495.68</v>
      </c>
      <c r="E25" s="80">
        <f t="shared" si="1"/>
        <v>16896788.43</v>
      </c>
      <c r="F25" s="81"/>
    </row>
    <row r="26" spans="1:6" ht="12.75" customHeight="1">
      <c r="A26" s="126" t="s">
        <v>468</v>
      </c>
      <c r="B26" s="127">
        <v>720</v>
      </c>
      <c r="C26" s="128" t="s">
        <v>469</v>
      </c>
      <c r="D26" s="27">
        <f t="shared" si="1"/>
        <v>28788495.68</v>
      </c>
      <c r="E26" s="27">
        <f t="shared" si="1"/>
        <v>16896788.43</v>
      </c>
      <c r="F26" s="65" t="s">
        <v>425</v>
      </c>
    </row>
    <row r="27" spans="1:6" ht="12.75" customHeight="1" thickBot="1">
      <c r="A27" s="126" t="s">
        <v>470</v>
      </c>
      <c r="B27" s="129">
        <v>720</v>
      </c>
      <c r="C27" s="130" t="s">
        <v>471</v>
      </c>
      <c r="D27" s="27">
        <v>28788495.68</v>
      </c>
      <c r="E27" s="27">
        <v>16896788.43</v>
      </c>
      <c r="F27" s="65" t="s">
        <v>425</v>
      </c>
    </row>
    <row r="28" spans="1:6" ht="12.75" customHeight="1">
      <c r="A28" s="89"/>
      <c r="B28" s="90"/>
      <c r="C28" s="91"/>
      <c r="D28" s="92"/>
      <c r="E28" s="92"/>
      <c r="F28" s="93"/>
    </row>
    <row r="30" spans="1:6" ht="12.75" customHeight="1">
      <c r="C30" s="131" t="s">
        <v>472</v>
      </c>
    </row>
    <row r="34" spans="1:6" ht="12.75" customHeight="1">
      <c r="C34" s="131" t="s">
        <v>472</v>
      </c>
    </row>
    <row r="37" spans="1:6" ht="12.75" customHeight="1">
      <c r="C37" s="131" t="s">
        <v>473</v>
      </c>
    </row>
    <row r="40" spans="1:6" ht="12.75" customHeight="1">
      <c r="A40" s="11" t="s">
        <v>474</v>
      </c>
      <c r="D40" s="2"/>
      <c r="E40" s="2"/>
      <c r="F40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8" stopIfTrue="1" operator="equal">
      <formula>0</formula>
    </cfRule>
  </conditionalFormatting>
  <conditionalFormatting sqref="E30:F30">
    <cfRule type="cellIs" priority="7" stopIfTrue="1" operator="equal">
      <formula>0</formula>
    </cfRule>
  </conditionalFormatting>
  <conditionalFormatting sqref="E32:F32">
    <cfRule type="cellIs" priority="6" stopIfTrue="1" operator="equal">
      <formula>0</formula>
    </cfRule>
  </conditionalFormatting>
  <conditionalFormatting sqref="E103:F103">
    <cfRule type="cellIs" priority="5" stopIfTrue="1" operator="equal">
      <formula>0</formula>
    </cfRule>
  </conditionalFormatting>
  <conditionalFormatting sqref="F15:F17 E13:F13 E15">
    <cfRule type="cellIs" priority="4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32:F32">
    <cfRule type="cellIs" priority="2" stopIfTrue="1" operator="equal">
      <formula>0</formula>
    </cfRule>
  </conditionalFormatting>
  <conditionalFormatting sqref="E103:F103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437</v>
      </c>
      <c r="B1" t="s">
        <v>438</v>
      </c>
    </row>
    <row r="2" spans="1:2">
      <c r="A2" t="s">
        <v>439</v>
      </c>
      <c r="B2" t="s">
        <v>440</v>
      </c>
    </row>
    <row r="3" spans="1:2">
      <c r="A3" t="s">
        <v>441</v>
      </c>
      <c r="B3" t="s">
        <v>5</v>
      </c>
    </row>
    <row r="4" spans="1:2">
      <c r="A4" t="s">
        <v>442</v>
      </c>
      <c r="B4" t="s">
        <v>443</v>
      </c>
    </row>
    <row r="5" spans="1:2">
      <c r="A5" t="s">
        <v>444</v>
      </c>
      <c r="B5" t="s">
        <v>445</v>
      </c>
    </row>
    <row r="6" spans="1:2">
      <c r="A6" t="s">
        <v>446</v>
      </c>
      <c r="B6" t="s">
        <v>438</v>
      </c>
    </row>
    <row r="7" spans="1:2">
      <c r="A7" t="s">
        <v>447</v>
      </c>
      <c r="B7" t="s">
        <v>448</v>
      </c>
    </row>
    <row r="8" spans="1:2">
      <c r="A8" t="s">
        <v>449</v>
      </c>
      <c r="B8" t="s">
        <v>448</v>
      </c>
    </row>
    <row r="9" spans="1:2">
      <c r="A9" t="s">
        <v>450</v>
      </c>
      <c r="B9" t="s">
        <v>451</v>
      </c>
    </row>
    <row r="10" spans="1:2">
      <c r="A10" t="s">
        <v>452</v>
      </c>
      <c r="B10" t="s">
        <v>18</v>
      </c>
    </row>
    <row r="11" spans="1:2">
      <c r="A11" t="s">
        <v>453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rep:2.55.0.289</dc:description>
  <cp:lastModifiedBy>Admin</cp:lastModifiedBy>
  <dcterms:created xsi:type="dcterms:W3CDTF">2023-10-02T12:16:33Z</dcterms:created>
  <dcterms:modified xsi:type="dcterms:W3CDTF">2023-10-02T12:28:14Z</dcterms:modified>
</cp:coreProperties>
</file>